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795" windowHeight="8190"/>
  </bookViews>
  <sheets>
    <sheet name="Índice" sheetId="4" r:id="rId1"/>
    <sheet name="4.6.1.1" sheetId="1" r:id="rId2"/>
    <sheet name="4.6.1.2" sheetId="2" r:id="rId3"/>
    <sheet name="4.6.1.3" sheetId="3" r:id="rId4"/>
  </sheets>
  <calcPr calcId="145621"/>
</workbook>
</file>

<file path=xl/calcChain.xml><?xml version="1.0" encoding="utf-8"?>
<calcChain xmlns="http://schemas.openxmlformats.org/spreadsheetml/2006/main">
  <c r="S23" i="1" l="1"/>
  <c r="S16" i="1"/>
  <c r="L14" i="2"/>
  <c r="L13" i="2"/>
  <c r="L12" i="2"/>
  <c r="J13" i="3" l="1"/>
  <c r="S13" i="1" l="1"/>
  <c r="S14" i="1"/>
  <c r="S15" i="1"/>
  <c r="S17" i="1"/>
  <c r="S18" i="1"/>
  <c r="S19" i="1"/>
  <c r="S20" i="1"/>
  <c r="S21" i="1"/>
  <c r="S22" i="1"/>
  <c r="S24" i="1"/>
  <c r="S12" i="1"/>
  <c r="N24" i="3"/>
  <c r="J24" i="3"/>
  <c r="F24" i="3"/>
  <c r="W24" i="3" s="1"/>
  <c r="N23" i="3"/>
  <c r="J23" i="3"/>
  <c r="F23" i="3"/>
  <c r="W22" i="3"/>
  <c r="W21" i="3"/>
  <c r="W20" i="3"/>
  <c r="N19" i="3"/>
  <c r="J19" i="3"/>
  <c r="F19" i="3"/>
  <c r="W19" i="3" s="1"/>
  <c r="N18" i="3"/>
  <c r="J18" i="3"/>
  <c r="F18" i="3"/>
  <c r="N17" i="3"/>
  <c r="J17" i="3"/>
  <c r="F17" i="3"/>
  <c r="W17" i="3" s="1"/>
  <c r="N16" i="3"/>
  <c r="J16" i="3"/>
  <c r="F16" i="3"/>
  <c r="N15" i="3"/>
  <c r="J15" i="3"/>
  <c r="F15" i="3"/>
  <c r="W15" i="3" s="1"/>
  <c r="N14" i="3"/>
  <c r="J14" i="3"/>
  <c r="F14" i="3"/>
  <c r="N13" i="3"/>
  <c r="F13" i="3"/>
  <c r="R12" i="3"/>
  <c r="N12" i="3"/>
  <c r="J12" i="3"/>
  <c r="F12" i="3"/>
  <c r="L15" i="2"/>
  <c r="L16" i="2"/>
  <c r="L17" i="2"/>
  <c r="L18" i="2"/>
  <c r="L19" i="2"/>
  <c r="L20" i="2"/>
  <c r="L21" i="2"/>
  <c r="L22" i="2"/>
  <c r="L23" i="2"/>
  <c r="L24" i="2"/>
  <c r="W12" i="3" l="1"/>
  <c r="W13" i="3"/>
  <c r="W14" i="3"/>
  <c r="W16" i="3"/>
  <c r="W18" i="3"/>
  <c r="W23" i="3"/>
</calcChain>
</file>

<file path=xl/sharedStrings.xml><?xml version="1.0" encoding="utf-8"?>
<sst xmlns="http://schemas.openxmlformats.org/spreadsheetml/2006/main" count="193" uniqueCount="59">
  <si>
    <t>Observatorio Nacional de Datos de Transporte</t>
  </si>
  <si>
    <t>Centro Tecnológico de Transporte, Tránsito y Seguridad Vial</t>
  </si>
  <si>
    <t>Universidad Tecnológica Nacional</t>
  </si>
  <si>
    <t>Sección</t>
  </si>
  <si>
    <t>Transporte urbano de pasajeros</t>
  </si>
  <si>
    <t>Cuadro</t>
  </si>
  <si>
    <t>Descripción</t>
  </si>
  <si>
    <t>Distribución modal de viajes urbanos en algunas ciudades argentinas</t>
  </si>
  <si>
    <t>Fuente</t>
  </si>
  <si>
    <t xml:space="preserve">Último dato disponible </t>
  </si>
  <si>
    <t xml:space="preserve">Fecha de actualización </t>
  </si>
  <si>
    <t xml:space="preserve">Junio 2013 </t>
  </si>
  <si>
    <t>Ciudad</t>
  </si>
  <si>
    <t> Año </t>
  </si>
  <si>
    <t>Población</t>
  </si>
  <si>
    <t>Viajes por habitantes por día</t>
  </si>
  <si>
    <t>Automóvil particular</t>
  </si>
  <si>
    <t>Moto</t>
  </si>
  <si>
    <t>Buses</t>
  </si>
  <si>
    <t>Trenes</t>
  </si>
  <si>
    <t>Metros</t>
  </si>
  <si>
    <t>Taxis y remises</t>
  </si>
  <si>
    <t>Combies/Vans</t>
  </si>
  <si>
    <t>Otros</t>
  </si>
  <si>
    <t>Total viajes no motorizados</t>
  </si>
  <si>
    <t>Caminata</t>
  </si>
  <si>
    <t>Bicicleta</t>
  </si>
  <si>
    <t>TOTAL</t>
  </si>
  <si>
    <t>Región Metropolitana de Buenos Aires</t>
  </si>
  <si>
    <t>Ciudad de Buenos Aires</t>
  </si>
  <si>
    <t>Gran Rosario</t>
  </si>
  <si>
    <t>Rosario</t>
  </si>
  <si>
    <t>Área Metropolitana de Córdoba</t>
  </si>
  <si>
    <t>Área Metropolitana de Mendoza</t>
  </si>
  <si>
    <t>Mendoza Capital</t>
  </si>
  <si>
    <t>Área Metropolitana de Posadas</t>
  </si>
  <si>
    <t>Área Metropolitana de Tucumán</t>
  </si>
  <si>
    <t>Julio 2011</t>
  </si>
  <si>
    <t>Otros Modos Privados</t>
  </si>
  <si>
    <t>Total Transporte Privado  Propio</t>
  </si>
  <si>
    <t>Total Transporte Público</t>
  </si>
  <si>
    <t>Total Transporte pago no público</t>
  </si>
  <si>
    <t>Multimodal</t>
  </si>
  <si>
    <t>Partidos del Conurbano de Buenos Aires</t>
  </si>
  <si>
    <t>Partidos del Conurbano de Mendoza</t>
  </si>
  <si>
    <t>Estudio Preliminar de Transporte de la Region Metropolitana - Ministerio de Obras y Servicios Públicos</t>
  </si>
  <si>
    <t>Observatorio de Movilidad Urbana - Corporación Andina de Fomento</t>
  </si>
  <si>
    <t>Encuesta de Movilidad  Domiciliaria - Proyecto de Transporte Urbano para  Áreas Metropolitanas</t>
  </si>
  <si>
    <t>Encuesta Origen Destino - Proyecto de Transporte Urbano para  Áreas Metropolitanas</t>
  </si>
  <si>
    <t>Fuentes</t>
  </si>
  <si>
    <t>Estudio Preliminar de Transporte de la Region Metropolitana - Ministerio de Obras y Servicios Públicos. Observatorio de Movilidad Urbana - Corporación Andina de Fomento. Encuesta de Movilidad  Domiciliaria - Proyecto de Transporte Urbano para  Áreas Metropolitanas</t>
  </si>
  <si>
    <t>Estudio Preliminar de Transporte de la Región Metropolitana - Ministerio de Obras y Servicios Públicos</t>
  </si>
  <si>
    <t>4.6.1.1</t>
  </si>
  <si>
    <t>4.6.1.2</t>
  </si>
  <si>
    <t>4.6.1.3</t>
  </si>
  <si>
    <t>Distribución modal de viajes urbanos en algunas ciudades argentinas. Por totales.</t>
  </si>
  <si>
    <t>Distribución modal de viajes urbanos en algunas ciudades argentinas. Por modo.</t>
  </si>
  <si>
    <t>Distribución modal de viajes urbanos en algunas ciudades argentinas. Con totales y sumas.</t>
  </si>
  <si>
    <t>Volver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</si>
</sst>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3" fontId="4" fillId="2" borderId="6" xfId="1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2" borderId="0" xfId="2" applyFill="1" applyBorder="1"/>
    <xf numFmtId="0" fontId="8" fillId="2" borderId="0" xfId="2" applyFill="1" applyAlignment="1">
      <alignment horizontal="left"/>
    </xf>
    <xf numFmtId="0" fontId="8" fillId="2" borderId="0" xfId="2" applyFill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baseColWidth="10" defaultRowHeight="15" x14ac:dyDescent="0.25"/>
  <cols>
    <col min="1" max="1" width="16" style="7" customWidth="1"/>
    <col min="2" max="16384" width="11.42578125" style="7"/>
  </cols>
  <sheetData>
    <row r="1" spans="1:8" x14ac:dyDescent="0.25">
      <c r="A1" s="1" t="s">
        <v>0</v>
      </c>
      <c r="B1" s="2"/>
    </row>
    <row r="2" spans="1:8" x14ac:dyDescent="0.25">
      <c r="A2" s="1" t="s">
        <v>1</v>
      </c>
      <c r="B2" s="2"/>
    </row>
    <row r="3" spans="1:8" x14ac:dyDescent="0.25">
      <c r="A3" s="1" t="s">
        <v>2</v>
      </c>
      <c r="B3" s="2"/>
    </row>
    <row r="4" spans="1:8" x14ac:dyDescent="0.25">
      <c r="A4" s="1" t="s">
        <v>3</v>
      </c>
      <c r="B4" s="2" t="s">
        <v>4</v>
      </c>
    </row>
    <row r="5" spans="1:8" x14ac:dyDescent="0.25">
      <c r="A5" s="1" t="s">
        <v>6</v>
      </c>
      <c r="B5" s="4" t="s">
        <v>7</v>
      </c>
    </row>
    <row r="7" spans="1:8" x14ac:dyDescent="0.25">
      <c r="A7" s="40" t="s">
        <v>52</v>
      </c>
      <c r="B7" s="41" t="s">
        <v>56</v>
      </c>
      <c r="C7" s="42"/>
      <c r="D7" s="42"/>
      <c r="E7" s="42"/>
      <c r="F7" s="42"/>
      <c r="G7" s="42"/>
      <c r="H7" s="42"/>
    </row>
    <row r="8" spans="1:8" x14ac:dyDescent="0.25">
      <c r="A8" s="40" t="s">
        <v>53</v>
      </c>
      <c r="B8" s="41" t="s">
        <v>55</v>
      </c>
      <c r="C8" s="42"/>
      <c r="D8" s="42"/>
      <c r="E8" s="42"/>
      <c r="F8" s="42"/>
      <c r="G8" s="42"/>
      <c r="H8" s="42"/>
    </row>
    <row r="9" spans="1:8" x14ac:dyDescent="0.25">
      <c r="A9" s="40" t="s">
        <v>54</v>
      </c>
      <c r="B9" s="41" t="s">
        <v>57</v>
      </c>
      <c r="C9" s="42"/>
      <c r="D9" s="42"/>
      <c r="E9" s="42"/>
      <c r="F9" s="42"/>
      <c r="G9" s="42"/>
      <c r="H9" s="42"/>
    </row>
  </sheetData>
  <hyperlinks>
    <hyperlink ref="A7:H7" location="'4.6.1.1'!A1" display="4.6.1.1"/>
    <hyperlink ref="A8:H8" location="'4.6.1.2'!A1" display="4.6.1.2"/>
    <hyperlink ref="A9:H9" location="'4.6.1.3'!A1" display="4.6.1.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/>
  </sheetViews>
  <sheetFormatPr baseColWidth="10" defaultColWidth="22.7109375" defaultRowHeight="15" x14ac:dyDescent="0.25"/>
  <cols>
    <col min="1" max="3" width="22.7109375" style="7" customWidth="1"/>
    <col min="4" max="11" width="22.7109375" style="7"/>
    <col min="12" max="12" width="22.7109375" style="7" customWidth="1"/>
    <col min="13" max="13" width="22.7109375" style="7"/>
    <col min="14" max="14" width="22.7109375" style="7" customWidth="1"/>
    <col min="15" max="18" width="22.7109375" style="7"/>
    <col min="19" max="19" width="22.7109375" style="7" customWidth="1"/>
    <col min="20" max="20" width="7" style="7" customWidth="1"/>
    <col min="21" max="16384" width="22.7109375" style="7"/>
  </cols>
  <sheetData>
    <row r="1" spans="1:20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1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1" t="s">
        <v>3</v>
      </c>
      <c r="B4" s="2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x14ac:dyDescent="0.25">
      <c r="A5" s="1" t="s">
        <v>5</v>
      </c>
      <c r="B5" s="2" t="s">
        <v>52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x14ac:dyDescent="0.25">
      <c r="A6" s="1" t="s">
        <v>6</v>
      </c>
      <c r="B6" s="4" t="s">
        <v>56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x14ac:dyDescent="0.25">
      <c r="A7" s="1" t="s">
        <v>49</v>
      </c>
      <c r="B7" s="4" t="s">
        <v>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x14ac:dyDescent="0.25">
      <c r="A8" s="1" t="s">
        <v>9</v>
      </c>
      <c r="B8" s="5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x14ac:dyDescent="0.25">
      <c r="A9" s="1" t="s">
        <v>10</v>
      </c>
      <c r="B9" s="5" t="s">
        <v>11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 ht="15.75" thickBot="1" x14ac:dyDescent="0.3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.75" thickBot="1" x14ac:dyDescent="0.3">
      <c r="A11" s="21" t="s">
        <v>12</v>
      </c>
      <c r="B11" s="22" t="s">
        <v>8</v>
      </c>
      <c r="C11" s="26" t="s">
        <v>13</v>
      </c>
      <c r="D11" s="23" t="s">
        <v>14</v>
      </c>
      <c r="E11" s="24" t="s">
        <v>15</v>
      </c>
      <c r="F11" s="22" t="s">
        <v>16</v>
      </c>
      <c r="G11" s="22" t="s">
        <v>17</v>
      </c>
      <c r="H11" s="22" t="s">
        <v>38</v>
      </c>
      <c r="I11" s="22" t="s">
        <v>18</v>
      </c>
      <c r="J11" s="22" t="s">
        <v>19</v>
      </c>
      <c r="K11" s="22" t="s">
        <v>20</v>
      </c>
      <c r="L11" s="22" t="s">
        <v>21</v>
      </c>
      <c r="M11" s="22" t="s">
        <v>22</v>
      </c>
      <c r="N11" s="22" t="s">
        <v>23</v>
      </c>
      <c r="O11" s="22" t="s">
        <v>25</v>
      </c>
      <c r="P11" s="22" t="s">
        <v>26</v>
      </c>
      <c r="Q11" s="22" t="s">
        <v>23</v>
      </c>
      <c r="R11" s="32" t="s">
        <v>42</v>
      </c>
      <c r="S11" s="8" t="s">
        <v>27</v>
      </c>
    </row>
    <row r="12" spans="1:20" s="14" customFormat="1" ht="75.75" thickBot="1" x14ac:dyDescent="0.3">
      <c r="A12" s="25" t="s">
        <v>28</v>
      </c>
      <c r="B12" s="36" t="s">
        <v>51</v>
      </c>
      <c r="C12" s="27">
        <v>1973</v>
      </c>
      <c r="D12" s="18">
        <v>8931000</v>
      </c>
      <c r="E12" s="19">
        <v>1.9514276116896205</v>
      </c>
      <c r="F12" s="20">
        <v>0.15380245808517232</v>
      </c>
      <c r="G12" s="20"/>
      <c r="H12" s="20"/>
      <c r="I12" s="20">
        <v>0.54271812350099269</v>
      </c>
      <c r="J12" s="20">
        <v>6.9794930055886439E-2</v>
      </c>
      <c r="K12" s="20">
        <v>5.4400339679370219E-2</v>
      </c>
      <c r="L12" s="20">
        <v>6.753422613924559E-2</v>
      </c>
      <c r="M12" s="20"/>
      <c r="N12" s="20"/>
      <c r="O12" s="20">
        <v>8.0903363514304397E-2</v>
      </c>
      <c r="P12" s="20"/>
      <c r="Q12" s="20">
        <v>3.0846559025028402E-2</v>
      </c>
      <c r="R12" s="33"/>
      <c r="S12" s="35">
        <f>SUM(F12:R12)</f>
        <v>1</v>
      </c>
    </row>
    <row r="13" spans="1:20" s="13" customFormat="1" ht="60.75" thickBot="1" x14ac:dyDescent="0.3">
      <c r="A13" s="25" t="s">
        <v>28</v>
      </c>
      <c r="B13" s="31" t="s">
        <v>46</v>
      </c>
      <c r="C13" s="28">
        <v>2007</v>
      </c>
      <c r="D13" s="15">
        <v>13267181</v>
      </c>
      <c r="E13" s="16">
        <v>1.9706673814128262</v>
      </c>
      <c r="F13" s="11">
        <v>0.421530515961414</v>
      </c>
      <c r="G13" s="11">
        <v>4.1124182085265637E-2</v>
      </c>
      <c r="H13" s="11"/>
      <c r="I13" s="11">
        <v>0.31490183955305195</v>
      </c>
      <c r="J13" s="11">
        <v>5.1066312634988349E-2</v>
      </c>
      <c r="K13" s="11">
        <v>3.7229968358506595E-2</v>
      </c>
      <c r="L13" s="11">
        <v>4.264644998611531E-2</v>
      </c>
      <c r="M13" s="11">
        <v>1.3004298650474623E-3</v>
      </c>
      <c r="N13" s="11"/>
      <c r="O13" s="11">
        <v>8.5292899972230621E-2</v>
      </c>
      <c r="P13" s="11">
        <v>0</v>
      </c>
      <c r="Q13" s="11">
        <v>4.5836327949202319E-3</v>
      </c>
      <c r="R13" s="34"/>
      <c r="S13" s="35">
        <f t="shared" ref="S13:S24" si="0">SUM(F13:R13)</f>
        <v>0.99967623121154014</v>
      </c>
    </row>
    <row r="14" spans="1:20" ht="75.75" thickBot="1" x14ac:dyDescent="0.3">
      <c r="A14" s="25" t="s">
        <v>28</v>
      </c>
      <c r="B14" s="31" t="s">
        <v>47</v>
      </c>
      <c r="C14" s="29">
        <v>2010</v>
      </c>
      <c r="D14" s="9">
        <v>12985885</v>
      </c>
      <c r="E14" s="10">
        <v>1.7260866702577453</v>
      </c>
      <c r="F14" s="12">
        <v>0.18258894818562213</v>
      </c>
      <c r="G14" s="12">
        <v>1.1484573805219354E-2</v>
      </c>
      <c r="H14" s="12"/>
      <c r="I14" s="12">
        <v>0.39073426741117007</v>
      </c>
      <c r="J14" s="12">
        <v>6.2639564826092523E-2</v>
      </c>
      <c r="K14" s="12">
        <v>3.6524410273711123E-2</v>
      </c>
      <c r="L14" s="12">
        <v>2.6019280239545695E-2</v>
      </c>
      <c r="M14" s="12">
        <v>4.7362535129191414E-3</v>
      </c>
      <c r="N14" s="12">
        <v>1.0850928916803627E-2</v>
      </c>
      <c r="O14" s="12">
        <v>0.2418202681866411</v>
      </c>
      <c r="P14" s="12">
        <v>2.9987200846156616E-2</v>
      </c>
      <c r="Q14" s="12">
        <v>2.6075671645513273E-3</v>
      </c>
      <c r="R14" s="34"/>
      <c r="S14" s="35">
        <f t="shared" si="0"/>
        <v>0.99999326336843275</v>
      </c>
    </row>
    <row r="15" spans="1:20" ht="75.75" thickBot="1" x14ac:dyDescent="0.3">
      <c r="A15" s="25" t="s">
        <v>29</v>
      </c>
      <c r="B15" s="31" t="s">
        <v>47</v>
      </c>
      <c r="C15" s="29">
        <v>2010</v>
      </c>
      <c r="D15" s="9">
        <v>2988938</v>
      </c>
      <c r="E15" s="10">
        <v>1.8225289383720906</v>
      </c>
      <c r="F15" s="12">
        <v>0.19468350740331306</v>
      </c>
      <c r="G15" s="12">
        <v>6.4200963904787328E-3</v>
      </c>
      <c r="H15" s="12"/>
      <c r="I15" s="12">
        <v>0.37098530572053662</v>
      </c>
      <c r="J15" s="12">
        <v>2.2530273931210813E-2</v>
      </c>
      <c r="K15" s="12">
        <v>8.8866925406604874E-2</v>
      </c>
      <c r="L15" s="12">
        <v>4.3550844013300963E-2</v>
      </c>
      <c r="M15" s="12">
        <v>1.9623947163302448E-3</v>
      </c>
      <c r="N15" s="12">
        <v>8.7015408745341385E-3</v>
      </c>
      <c r="O15" s="12">
        <v>0.24887148535840597</v>
      </c>
      <c r="P15" s="12">
        <v>1.2237889968583326E-2</v>
      </c>
      <c r="Q15" s="12">
        <v>1.1897362167012458E-3</v>
      </c>
      <c r="R15" s="34"/>
      <c r="S15" s="35">
        <f t="shared" si="0"/>
        <v>1</v>
      </c>
    </row>
    <row r="16" spans="1:20" ht="75.75" thickBot="1" x14ac:dyDescent="0.3">
      <c r="A16" s="25" t="s">
        <v>43</v>
      </c>
      <c r="B16" s="31" t="s">
        <v>47</v>
      </c>
      <c r="C16" s="29">
        <v>2010</v>
      </c>
      <c r="D16" s="9">
        <v>9996944</v>
      </c>
      <c r="E16" s="10">
        <v>1.697252380327428</v>
      </c>
      <c r="F16" s="12">
        <v>0.17870594542915014</v>
      </c>
      <c r="G16" s="12">
        <v>1.3110542921378882E-2</v>
      </c>
      <c r="H16" s="12"/>
      <c r="I16" s="12">
        <v>0.39707474425715716</v>
      </c>
      <c r="J16" s="12">
        <v>7.5516800308734366E-2</v>
      </c>
      <c r="K16" s="12">
        <v>1.9719653119402297E-2</v>
      </c>
      <c r="L16" s="12">
        <v>2.0390707156933349E-2</v>
      </c>
      <c r="M16" s="12">
        <v>5.6268110900372873E-3</v>
      </c>
      <c r="N16" s="12">
        <v>1.1540997859593406E-2</v>
      </c>
      <c r="O16" s="12">
        <v>0.23955644895837219</v>
      </c>
      <c r="P16" s="12">
        <v>3.5685682437968907E-2</v>
      </c>
      <c r="Q16" s="12">
        <v>3.0627670093427155E-3</v>
      </c>
      <c r="R16" s="34"/>
      <c r="S16" s="35">
        <f>SUM(F16:R16)</f>
        <v>0.99999110054807061</v>
      </c>
    </row>
    <row r="17" spans="1:19" ht="60.75" thickBot="1" x14ac:dyDescent="0.3">
      <c r="A17" s="25" t="s">
        <v>30</v>
      </c>
      <c r="B17" s="31" t="s">
        <v>48</v>
      </c>
      <c r="C17" s="29">
        <v>2008</v>
      </c>
      <c r="D17" s="9">
        <v>1245397</v>
      </c>
      <c r="E17" s="10">
        <v>1.5127320846284358</v>
      </c>
      <c r="F17" s="12">
        <v>0.28557733955005221</v>
      </c>
      <c r="G17" s="12">
        <v>5.6913339617994517E-2</v>
      </c>
      <c r="H17" s="12">
        <v>5.4491834186858263E-3</v>
      </c>
      <c r="I17" s="12">
        <v>0.30761664840717812</v>
      </c>
      <c r="J17" s="12"/>
      <c r="K17" s="12"/>
      <c r="L17" s="12">
        <v>3.7366663269552514E-2</v>
      </c>
      <c r="M17" s="12">
        <v>1.8859291531843699E-3</v>
      </c>
      <c r="N17" s="12">
        <v>1.8003643404927515E-2</v>
      </c>
      <c r="O17" s="12">
        <v>0.20302534247157039</v>
      </c>
      <c r="P17" s="12">
        <v>8.2816865822483807E-2</v>
      </c>
      <c r="Q17" s="12">
        <v>1.3450448843707271E-3</v>
      </c>
      <c r="R17" s="34"/>
      <c r="S17" s="35">
        <f t="shared" si="0"/>
        <v>1</v>
      </c>
    </row>
    <row r="18" spans="1:19" ht="60.75" thickBot="1" x14ac:dyDescent="0.3">
      <c r="A18" s="25" t="s">
        <v>31</v>
      </c>
      <c r="B18" s="31" t="s">
        <v>48</v>
      </c>
      <c r="C18" s="29">
        <v>2008</v>
      </c>
      <c r="D18" s="9">
        <v>1036286</v>
      </c>
      <c r="E18" s="10">
        <v>1.3777007505649985</v>
      </c>
      <c r="F18" s="12">
        <v>0.29824359875939627</v>
      </c>
      <c r="G18" s="12">
        <v>4.4731636795611381E-2</v>
      </c>
      <c r="H18" s="12">
        <v>4.8350764730768258E-3</v>
      </c>
      <c r="I18" s="12">
        <v>0.34546526841923886</v>
      </c>
      <c r="J18" s="12"/>
      <c r="K18" s="12"/>
      <c r="L18" s="12">
        <v>4.3576625770824523E-2</v>
      </c>
      <c r="M18" s="12">
        <v>1.2845907940928435E-3</v>
      </c>
      <c r="N18" s="12">
        <v>1.3009108407135433E-2</v>
      </c>
      <c r="O18" s="12">
        <v>0.19591480515405282</v>
      </c>
      <c r="P18" s="12">
        <v>5.1950280592732885E-2</v>
      </c>
      <c r="Q18" s="12">
        <v>9.8900883383811074E-4</v>
      </c>
      <c r="R18" s="34"/>
      <c r="S18" s="35">
        <f t="shared" si="0"/>
        <v>1</v>
      </c>
    </row>
    <row r="19" spans="1:19" ht="60.75" thickBot="1" x14ac:dyDescent="0.3">
      <c r="A19" s="25" t="s">
        <v>32</v>
      </c>
      <c r="B19" s="31" t="s">
        <v>48</v>
      </c>
      <c r="C19" s="29">
        <v>2009</v>
      </c>
      <c r="D19" s="9">
        <v>1581113</v>
      </c>
      <c r="E19" s="10">
        <v>1.7780892320789217</v>
      </c>
      <c r="F19" s="12">
        <v>0.25288436913095441</v>
      </c>
      <c r="G19" s="12">
        <v>5.6902709009162826E-2</v>
      </c>
      <c r="H19" s="12"/>
      <c r="I19" s="12">
        <v>0.33953815946730409</v>
      </c>
      <c r="J19" s="12"/>
      <c r="K19" s="12"/>
      <c r="L19" s="12">
        <v>2.771007626202265E-2</v>
      </c>
      <c r="M19" s="12"/>
      <c r="N19" s="12">
        <v>2.2326205110693758E-2</v>
      </c>
      <c r="O19" s="12">
        <v>0.27254780604404988</v>
      </c>
      <c r="P19" s="12">
        <v>2.588533663422685E-2</v>
      </c>
      <c r="Q19" s="12">
        <v>2.205338341585567E-3</v>
      </c>
      <c r="R19" s="34"/>
      <c r="S19" s="35">
        <f t="shared" si="0"/>
        <v>0.99999999999999989</v>
      </c>
    </row>
    <row r="20" spans="1:19" ht="60.75" thickBot="1" x14ac:dyDescent="0.3">
      <c r="A20" s="25" t="s">
        <v>33</v>
      </c>
      <c r="B20" s="31" t="s">
        <v>48</v>
      </c>
      <c r="C20" s="29">
        <v>2010</v>
      </c>
      <c r="D20" s="9">
        <v>1086633</v>
      </c>
      <c r="E20" s="10">
        <v>1.4082841216859787</v>
      </c>
      <c r="F20" s="12">
        <v>0.31062257561975259</v>
      </c>
      <c r="G20" s="12">
        <v>2.1395972522819235E-2</v>
      </c>
      <c r="H20" s="12"/>
      <c r="I20" s="12">
        <v>0.44737526530953653</v>
      </c>
      <c r="J20" s="12"/>
      <c r="K20" s="12"/>
      <c r="L20" s="12">
        <v>1.5664371673828718E-2</v>
      </c>
      <c r="M20" s="12"/>
      <c r="N20" s="12">
        <v>1.4901116652551677E-2</v>
      </c>
      <c r="O20" s="12">
        <v>0.16187345127191743</v>
      </c>
      <c r="P20" s="12">
        <v>2.1603123072258295E-2</v>
      </c>
      <c r="Q20" s="12">
        <v>2.7367397509488411E-3</v>
      </c>
      <c r="R20" s="34">
        <v>3.8273841263866673E-3</v>
      </c>
      <c r="S20" s="35">
        <f t="shared" si="0"/>
        <v>0.99999999999999989</v>
      </c>
    </row>
    <row r="21" spans="1:19" ht="60.75" thickBot="1" x14ac:dyDescent="0.3">
      <c r="A21" s="25" t="s">
        <v>34</v>
      </c>
      <c r="B21" s="31" t="s">
        <v>48</v>
      </c>
      <c r="C21" s="29">
        <v>2010</v>
      </c>
      <c r="D21" s="9">
        <v>115041</v>
      </c>
      <c r="E21" s="10">
        <v>1.1736424405212056</v>
      </c>
      <c r="F21" s="12">
        <v>0.31733041024463587</v>
      </c>
      <c r="G21" s="12">
        <v>1.374641711784442E-2</v>
      </c>
      <c r="H21" s="12"/>
      <c r="I21" s="12">
        <v>0.43031618240665992</v>
      </c>
      <c r="J21" s="12"/>
      <c r="K21" s="12"/>
      <c r="L21" s="12">
        <v>3.0455424131775998E-2</v>
      </c>
      <c r="M21" s="12"/>
      <c r="N21" s="12">
        <v>1.0650510676433338E-2</v>
      </c>
      <c r="O21" s="12">
        <v>0.1664753327358777</v>
      </c>
      <c r="P21" s="12">
        <v>2.0893665242154691E-2</v>
      </c>
      <c r="Q21" s="12">
        <v>7.4064747402178988E-3</v>
      </c>
      <c r="R21" s="34">
        <v>2.7255827044001864E-3</v>
      </c>
      <c r="S21" s="35">
        <f t="shared" si="0"/>
        <v>0.99999999999999989</v>
      </c>
    </row>
    <row r="22" spans="1:19" ht="60.75" thickBot="1" x14ac:dyDescent="0.3">
      <c r="A22" s="25" t="s">
        <v>44</v>
      </c>
      <c r="B22" s="31" t="s">
        <v>48</v>
      </c>
      <c r="C22" s="29">
        <v>2010</v>
      </c>
      <c r="D22" s="9">
        <v>971592</v>
      </c>
      <c r="E22" s="10">
        <v>1.4360667852349547</v>
      </c>
      <c r="F22" s="12">
        <v>0.30997347468699626</v>
      </c>
      <c r="G22" s="12">
        <v>2.2136201497773549E-2</v>
      </c>
      <c r="H22" s="12"/>
      <c r="I22" s="12">
        <v>0.44902603150212395</v>
      </c>
      <c r="J22" s="12"/>
      <c r="K22" s="12"/>
      <c r="L22" s="12">
        <v>1.4233077301828821E-2</v>
      </c>
      <c r="M22" s="12"/>
      <c r="N22" s="12">
        <v>1.5312437512139218E-2</v>
      </c>
      <c r="O22" s="12">
        <v>0.16142813833298333</v>
      </c>
      <c r="P22" s="12">
        <v>2.1671775590548361E-2</v>
      </c>
      <c r="Q22" s="12">
        <v>2.2848607904844293E-3</v>
      </c>
      <c r="R22" s="34">
        <v>3.9340027851220297E-3</v>
      </c>
      <c r="S22" s="35">
        <f t="shared" si="0"/>
        <v>0.99999999999999978</v>
      </c>
    </row>
    <row r="23" spans="1:19" ht="60.75" thickBot="1" x14ac:dyDescent="0.3">
      <c r="A23" s="25" t="s">
        <v>35</v>
      </c>
      <c r="B23" s="31" t="s">
        <v>48</v>
      </c>
      <c r="C23" s="29">
        <v>2010</v>
      </c>
      <c r="D23" s="9">
        <v>334059</v>
      </c>
      <c r="E23" s="10">
        <v>1.6991609266626555</v>
      </c>
      <c r="F23" s="12">
        <v>0.19671681281672709</v>
      </c>
      <c r="G23" s="12">
        <v>6.5901859654459868E-2</v>
      </c>
      <c r="H23" s="12"/>
      <c r="I23" s="12">
        <v>0.39725516197094318</v>
      </c>
      <c r="J23" s="12"/>
      <c r="K23" s="12"/>
      <c r="L23" s="12">
        <v>1.744093957427274E-2</v>
      </c>
      <c r="M23" s="12">
        <v>8.3959798171883272E-4</v>
      </c>
      <c r="N23" s="12">
        <v>6.2973729690191695E-3</v>
      </c>
      <c r="O23" s="12">
        <v>0.28974642837183084</v>
      </c>
      <c r="P23" s="12">
        <v>2.3430620749694847E-2</v>
      </c>
      <c r="Q23" s="12">
        <v>1.91036406324441E-3</v>
      </c>
      <c r="R23" s="34"/>
      <c r="S23" s="35">
        <f>SUM(F23:R23)</f>
        <v>0.99953915815191108</v>
      </c>
    </row>
    <row r="24" spans="1:19" ht="60.75" thickBot="1" x14ac:dyDescent="0.3">
      <c r="A24" s="25" t="s">
        <v>36</v>
      </c>
      <c r="B24" s="31" t="s">
        <v>48</v>
      </c>
      <c r="C24" s="29">
        <v>2011</v>
      </c>
      <c r="D24" s="9">
        <v>1069659</v>
      </c>
      <c r="E24" s="10">
        <v>1.5018048476242976</v>
      </c>
      <c r="F24" s="12">
        <v>0.16392132749200661</v>
      </c>
      <c r="G24" s="12">
        <v>0.12242914956069263</v>
      </c>
      <c r="H24" s="12">
        <v>1E-3</v>
      </c>
      <c r="I24" s="12">
        <v>0.34388746162545991</v>
      </c>
      <c r="J24" s="12"/>
      <c r="K24" s="12"/>
      <c r="L24" s="12">
        <v>4.2073723886900102E-2</v>
      </c>
      <c r="M24" s="12">
        <v>8.4129948571506886E-4</v>
      </c>
      <c r="N24" s="12">
        <v>1.6806866195435779E-2</v>
      </c>
      <c r="O24" s="12">
        <v>0.27542316527919497</v>
      </c>
      <c r="P24" s="12">
        <v>3.0387945773500701E-2</v>
      </c>
      <c r="Q24" s="12">
        <v>3.1971837973501964E-3</v>
      </c>
      <c r="R24" s="34"/>
      <c r="S24" s="35">
        <f t="shared" si="0"/>
        <v>0.99996812309625605</v>
      </c>
    </row>
    <row r="27" spans="1:19" x14ac:dyDescent="0.25">
      <c r="A27" s="42" t="s">
        <v>58</v>
      </c>
    </row>
  </sheetData>
  <hyperlinks>
    <hyperlink ref="A27" location="Índice!A1" display="Volver al Índice"/>
  </hyperlinks>
  <pageMargins left="0.7" right="0.7" top="0.75" bottom="0.75" header="0.3" footer="0.3"/>
  <pageSetup orientation="portrait" verticalDpi="300" r:id="rId1"/>
  <ignoredErrors>
    <ignoredError sqref="S12:S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/>
  </sheetViews>
  <sheetFormatPr baseColWidth="10" defaultRowHeight="15" x14ac:dyDescent="0.25"/>
  <cols>
    <col min="1" max="12" width="22.7109375" style="7" customWidth="1"/>
    <col min="13" max="13" width="7" style="7" customWidth="1"/>
    <col min="14" max="16384" width="11.42578125" style="7"/>
  </cols>
  <sheetData>
    <row r="1" spans="1:12" x14ac:dyDescent="0.25">
      <c r="A1" s="1" t="s">
        <v>0</v>
      </c>
      <c r="B1" s="2"/>
    </row>
    <row r="2" spans="1:12" x14ac:dyDescent="0.25">
      <c r="A2" s="1" t="s">
        <v>1</v>
      </c>
      <c r="B2" s="2"/>
    </row>
    <row r="3" spans="1:12" x14ac:dyDescent="0.25">
      <c r="A3" s="1" t="s">
        <v>2</v>
      </c>
      <c r="B3" s="2"/>
    </row>
    <row r="4" spans="1:12" x14ac:dyDescent="0.25">
      <c r="A4" s="1" t="s">
        <v>3</v>
      </c>
      <c r="B4" s="2" t="s">
        <v>4</v>
      </c>
    </row>
    <row r="5" spans="1:12" x14ac:dyDescent="0.25">
      <c r="A5" s="1" t="s">
        <v>5</v>
      </c>
      <c r="B5" s="2" t="s">
        <v>53</v>
      </c>
    </row>
    <row r="6" spans="1:12" x14ac:dyDescent="0.25">
      <c r="A6" s="1" t="s">
        <v>6</v>
      </c>
      <c r="B6" s="4" t="s">
        <v>55</v>
      </c>
    </row>
    <row r="7" spans="1:12" x14ac:dyDescent="0.25">
      <c r="A7" s="1" t="s">
        <v>8</v>
      </c>
      <c r="B7" s="2" t="s">
        <v>50</v>
      </c>
    </row>
    <row r="8" spans="1:12" x14ac:dyDescent="0.25">
      <c r="A8" s="1" t="s">
        <v>9</v>
      </c>
      <c r="B8" s="5" t="s">
        <v>37</v>
      </c>
    </row>
    <row r="9" spans="1:12" x14ac:dyDescent="0.25">
      <c r="A9" s="1" t="s">
        <v>10</v>
      </c>
      <c r="B9" s="5" t="s">
        <v>11</v>
      </c>
    </row>
    <row r="10" spans="1:12" ht="15.75" thickBot="1" x14ac:dyDescent="0.3"/>
    <row r="11" spans="1:12" ht="30.75" thickBot="1" x14ac:dyDescent="0.3">
      <c r="A11" s="21" t="s">
        <v>12</v>
      </c>
      <c r="B11" s="37" t="s">
        <v>8</v>
      </c>
      <c r="C11" s="23" t="s">
        <v>13</v>
      </c>
      <c r="D11" s="23" t="s">
        <v>14</v>
      </c>
      <c r="E11" s="24" t="s">
        <v>15</v>
      </c>
      <c r="F11" s="37" t="s">
        <v>39</v>
      </c>
      <c r="G11" s="37" t="s">
        <v>40</v>
      </c>
      <c r="H11" s="37" t="s">
        <v>41</v>
      </c>
      <c r="I11" s="37" t="s">
        <v>24</v>
      </c>
      <c r="J11" s="37" t="s">
        <v>23</v>
      </c>
      <c r="K11" s="38" t="s">
        <v>42</v>
      </c>
      <c r="L11" s="17" t="s">
        <v>27</v>
      </c>
    </row>
    <row r="12" spans="1:12" s="14" customFormat="1" ht="75.75" thickBot="1" x14ac:dyDescent="0.3">
      <c r="A12" s="25" t="s">
        <v>28</v>
      </c>
      <c r="B12" s="30" t="s">
        <v>45</v>
      </c>
      <c r="C12" s="27">
        <v>1973</v>
      </c>
      <c r="D12" s="18">
        <v>8931000</v>
      </c>
      <c r="E12" s="19">
        <v>1.9514276116896205</v>
      </c>
      <c r="F12" s="20">
        <v>0.15380245808517232</v>
      </c>
      <c r="G12" s="20">
        <v>0.66691339323624932</v>
      </c>
      <c r="H12" s="20">
        <v>6.753422613924559E-2</v>
      </c>
      <c r="I12" s="20">
        <v>8.0903363514304397E-2</v>
      </c>
      <c r="J12" s="20">
        <v>3.0846559025028402E-2</v>
      </c>
      <c r="K12" s="33"/>
      <c r="L12" s="35">
        <f>+F12+G12+H12+I12+J12+K12</f>
        <v>1</v>
      </c>
    </row>
    <row r="13" spans="1:12" s="13" customFormat="1" ht="60.75" thickBot="1" x14ac:dyDescent="0.3">
      <c r="A13" s="25" t="s">
        <v>28</v>
      </c>
      <c r="B13" s="31" t="s">
        <v>46</v>
      </c>
      <c r="C13" s="28">
        <v>2007</v>
      </c>
      <c r="D13" s="15">
        <v>13267181</v>
      </c>
      <c r="E13" s="16">
        <v>1.9706673814128262</v>
      </c>
      <c r="F13" s="11">
        <v>0.46265469804667964</v>
      </c>
      <c r="G13" s="11">
        <v>0.40319812054654691</v>
      </c>
      <c r="H13" s="11">
        <v>4.3946879851162773E-2</v>
      </c>
      <c r="I13" s="11">
        <v>8.5292899972230621E-2</v>
      </c>
      <c r="J13" s="11">
        <v>4.5836327949202319E-3</v>
      </c>
      <c r="K13" s="34"/>
      <c r="L13" s="35">
        <f>+F13+G13+H13+I13+J13+K13</f>
        <v>0.99967623121154026</v>
      </c>
    </row>
    <row r="14" spans="1:12" ht="75.75" thickBot="1" x14ac:dyDescent="0.3">
      <c r="A14" s="25" t="s">
        <v>28</v>
      </c>
      <c r="B14" s="31" t="s">
        <v>47</v>
      </c>
      <c r="C14" s="29">
        <v>2010</v>
      </c>
      <c r="D14" s="9">
        <v>12985885</v>
      </c>
      <c r="E14" s="10">
        <v>1.7260866702577453</v>
      </c>
      <c r="F14" s="11">
        <v>0.19407352199084149</v>
      </c>
      <c r="G14" s="11">
        <v>0.48989824251097369</v>
      </c>
      <c r="H14" s="11">
        <v>4.1606462669268464E-2</v>
      </c>
      <c r="I14" s="12">
        <v>0.27180746903279773</v>
      </c>
      <c r="J14" s="12">
        <v>2.6075671645513273E-3</v>
      </c>
      <c r="K14" s="34"/>
      <c r="L14" s="35">
        <f>+F14+G14+H14+I14+J14+K14</f>
        <v>0.99999326336843275</v>
      </c>
    </row>
    <row r="15" spans="1:12" ht="75.75" thickBot="1" x14ac:dyDescent="0.3">
      <c r="A15" s="25" t="s">
        <v>29</v>
      </c>
      <c r="B15" s="31" t="s">
        <v>47</v>
      </c>
      <c r="C15" s="29">
        <v>2010</v>
      </c>
      <c r="D15" s="9">
        <v>2988938</v>
      </c>
      <c r="E15" s="10">
        <v>1.8225289383720906</v>
      </c>
      <c r="F15" s="11">
        <v>0.20110360379379177</v>
      </c>
      <c r="G15" s="11">
        <v>0.48238250505835234</v>
      </c>
      <c r="H15" s="11">
        <v>5.4214779604165347E-2</v>
      </c>
      <c r="I15" s="12">
        <v>0.2611093753269893</v>
      </c>
      <c r="J15" s="12">
        <v>1.1897362167012458E-3</v>
      </c>
      <c r="K15" s="34"/>
      <c r="L15" s="35">
        <f t="shared" ref="L15:L24" si="0">+F15+G15+H15+I15+J15+K15</f>
        <v>1</v>
      </c>
    </row>
    <row r="16" spans="1:12" ht="75.75" thickBot="1" x14ac:dyDescent="0.3">
      <c r="A16" s="25" t="s">
        <v>43</v>
      </c>
      <c r="B16" s="31" t="s">
        <v>47</v>
      </c>
      <c r="C16" s="29">
        <v>2010</v>
      </c>
      <c r="D16" s="9">
        <v>9996944</v>
      </c>
      <c r="E16" s="10">
        <v>1.697252380327428</v>
      </c>
      <c r="F16" s="11">
        <v>0.19181648835052903</v>
      </c>
      <c r="G16" s="11">
        <v>0.49231119768529386</v>
      </c>
      <c r="H16" s="11">
        <v>3.7558516106564042E-2</v>
      </c>
      <c r="I16" s="12">
        <v>0.27524213139634107</v>
      </c>
      <c r="J16" s="12">
        <v>3.0627670093427155E-3</v>
      </c>
      <c r="K16" s="34"/>
      <c r="L16" s="35">
        <f t="shared" si="0"/>
        <v>0.99999110054807072</v>
      </c>
    </row>
    <row r="17" spans="1:12" ht="60.75" thickBot="1" x14ac:dyDescent="0.3">
      <c r="A17" s="25" t="s">
        <v>30</v>
      </c>
      <c r="B17" s="31" t="s">
        <v>48</v>
      </c>
      <c r="C17" s="29">
        <v>2008</v>
      </c>
      <c r="D17" s="9">
        <v>1245397</v>
      </c>
      <c r="E17" s="10">
        <v>1.5127320846284358</v>
      </c>
      <c r="F17" s="11">
        <v>0.34793986258673254</v>
      </c>
      <c r="G17" s="11">
        <v>0.30761664840717812</v>
      </c>
      <c r="H17" s="11">
        <v>5.7256235827664398E-2</v>
      </c>
      <c r="I17" s="12">
        <v>0.28584220829405421</v>
      </c>
      <c r="J17" s="12">
        <v>1.3450448843707271E-3</v>
      </c>
      <c r="K17" s="34"/>
      <c r="L17" s="35">
        <f t="shared" si="0"/>
        <v>0.99999999999999989</v>
      </c>
    </row>
    <row r="18" spans="1:12" ht="60.75" thickBot="1" x14ac:dyDescent="0.3">
      <c r="A18" s="25" t="s">
        <v>31</v>
      </c>
      <c r="B18" s="31" t="s">
        <v>48</v>
      </c>
      <c r="C18" s="29">
        <v>2008</v>
      </c>
      <c r="D18" s="9">
        <v>1036286</v>
      </c>
      <c r="E18" s="10">
        <v>1.3777007505649985</v>
      </c>
      <c r="F18" s="11">
        <v>0.34781031202808449</v>
      </c>
      <c r="G18" s="11">
        <v>0.34546526841923886</v>
      </c>
      <c r="H18" s="11">
        <v>5.78703249720528E-2</v>
      </c>
      <c r="I18" s="12">
        <v>0.24786508574678573</v>
      </c>
      <c r="J18" s="12">
        <v>9.8900883383811074E-4</v>
      </c>
      <c r="K18" s="34"/>
      <c r="L18" s="35">
        <f t="shared" si="0"/>
        <v>1</v>
      </c>
    </row>
    <row r="19" spans="1:12" ht="60.75" thickBot="1" x14ac:dyDescent="0.3">
      <c r="A19" s="25" t="s">
        <v>32</v>
      </c>
      <c r="B19" s="31" t="s">
        <v>48</v>
      </c>
      <c r="C19" s="29">
        <v>2009</v>
      </c>
      <c r="D19" s="9">
        <v>1581113</v>
      </c>
      <c r="E19" s="10">
        <v>1.7780892320789217</v>
      </c>
      <c r="F19" s="11">
        <v>0.30978707814011724</v>
      </c>
      <c r="G19" s="11">
        <v>0.33953815946730409</v>
      </c>
      <c r="H19" s="11">
        <v>5.0036281372716408E-2</v>
      </c>
      <c r="I19" s="12">
        <v>0.2984331426782767</v>
      </c>
      <c r="J19" s="12">
        <v>2.205338341585567E-3</v>
      </c>
      <c r="K19" s="34"/>
      <c r="L19" s="35">
        <f t="shared" si="0"/>
        <v>1</v>
      </c>
    </row>
    <row r="20" spans="1:12" ht="60.75" thickBot="1" x14ac:dyDescent="0.3">
      <c r="A20" s="25" t="s">
        <v>33</v>
      </c>
      <c r="B20" s="31" t="s">
        <v>48</v>
      </c>
      <c r="C20" s="29">
        <v>2010</v>
      </c>
      <c r="D20" s="9">
        <v>1086633</v>
      </c>
      <c r="E20" s="10">
        <v>1.4082841216859787</v>
      </c>
      <c r="F20" s="11">
        <v>0.33201854814257187</v>
      </c>
      <c r="G20" s="11">
        <v>0.44737526530953653</v>
      </c>
      <c r="H20" s="11">
        <v>3.0565488326380393E-2</v>
      </c>
      <c r="I20" s="12">
        <v>0.18347657434417575</v>
      </c>
      <c r="J20" s="12">
        <v>2.7367397509488411E-3</v>
      </c>
      <c r="K20" s="34">
        <v>3.8273841263866673E-3</v>
      </c>
      <c r="L20" s="35">
        <f t="shared" si="0"/>
        <v>0.99999999999999989</v>
      </c>
    </row>
    <row r="21" spans="1:12" ht="60.75" thickBot="1" x14ac:dyDescent="0.3">
      <c r="A21" s="25" t="s">
        <v>34</v>
      </c>
      <c r="B21" s="31" t="s">
        <v>48</v>
      </c>
      <c r="C21" s="29">
        <v>2010</v>
      </c>
      <c r="D21" s="9">
        <v>115041</v>
      </c>
      <c r="E21" s="10">
        <v>1.1736424405212056</v>
      </c>
      <c r="F21" s="11">
        <v>0.33107682736248029</v>
      </c>
      <c r="G21" s="11">
        <v>0.43031618240665992</v>
      </c>
      <c r="H21" s="11">
        <v>4.1105934808209336E-2</v>
      </c>
      <c r="I21" s="12">
        <v>0.18736899797803239</v>
      </c>
      <c r="J21" s="12">
        <v>7.4064747402178988E-3</v>
      </c>
      <c r="K21" s="34">
        <v>2.7255827044001864E-3</v>
      </c>
      <c r="L21" s="35">
        <f t="shared" si="0"/>
        <v>1</v>
      </c>
    </row>
    <row r="22" spans="1:12" ht="60.75" thickBot="1" x14ac:dyDescent="0.3">
      <c r="A22" s="25" t="s">
        <v>44</v>
      </c>
      <c r="B22" s="31" t="s">
        <v>48</v>
      </c>
      <c r="C22" s="29">
        <v>2010</v>
      </c>
      <c r="D22" s="9">
        <v>971592</v>
      </c>
      <c r="E22" s="10">
        <v>1.4360667852349547</v>
      </c>
      <c r="F22" s="11">
        <v>0.33210967618476983</v>
      </c>
      <c r="G22" s="11">
        <v>0.44902603150212395</v>
      </c>
      <c r="H22" s="11">
        <v>2.9545514813968041E-2</v>
      </c>
      <c r="I22" s="12">
        <v>0.1830999139235317</v>
      </c>
      <c r="J22" s="12">
        <v>2.2848607904844293E-3</v>
      </c>
      <c r="K22" s="34">
        <v>3.9340027851220297E-3</v>
      </c>
      <c r="L22" s="35">
        <f t="shared" si="0"/>
        <v>1</v>
      </c>
    </row>
    <row r="23" spans="1:12" ht="60.75" thickBot="1" x14ac:dyDescent="0.3">
      <c r="A23" s="25" t="s">
        <v>35</v>
      </c>
      <c r="B23" s="31" t="s">
        <v>48</v>
      </c>
      <c r="C23" s="29">
        <v>2010</v>
      </c>
      <c r="D23" s="9">
        <v>334059</v>
      </c>
      <c r="E23" s="10">
        <v>1.6991609266626555</v>
      </c>
      <c r="F23" s="11">
        <v>0.26261867247118698</v>
      </c>
      <c r="G23" s="11">
        <v>0.39725516197094318</v>
      </c>
      <c r="H23" s="11">
        <v>2.4577910525010741E-2</v>
      </c>
      <c r="I23" s="12">
        <v>0.31317704912152566</v>
      </c>
      <c r="J23" s="12">
        <v>1.91036406324441E-3</v>
      </c>
      <c r="K23" s="34"/>
      <c r="L23" s="35">
        <f t="shared" si="0"/>
        <v>0.99953915815191108</v>
      </c>
    </row>
    <row r="24" spans="1:12" ht="60.75" thickBot="1" x14ac:dyDescent="0.3">
      <c r="A24" s="25" t="s">
        <v>36</v>
      </c>
      <c r="B24" s="31" t="s">
        <v>48</v>
      </c>
      <c r="C24" s="29">
        <v>2011</v>
      </c>
      <c r="D24" s="9">
        <v>1069659</v>
      </c>
      <c r="E24" s="10">
        <v>1.5018048476242976</v>
      </c>
      <c r="F24" s="11">
        <v>0.28735047705269923</v>
      </c>
      <c r="G24" s="11">
        <v>0.34388746162545991</v>
      </c>
      <c r="H24" s="11">
        <v>5.9721889568050954E-2</v>
      </c>
      <c r="I24" s="12">
        <v>0.30581111105269565</v>
      </c>
      <c r="J24" s="12">
        <v>3.1971837973501964E-3</v>
      </c>
      <c r="K24" s="34"/>
      <c r="L24" s="35">
        <f t="shared" si="0"/>
        <v>0.99996812309625593</v>
      </c>
    </row>
    <row r="27" spans="1:12" x14ac:dyDescent="0.25">
      <c r="A27" s="42" t="s">
        <v>58</v>
      </c>
    </row>
  </sheetData>
  <hyperlinks>
    <hyperlink ref="A27" location="Índice!A1" display="Volver al 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="70" zoomScaleNormal="70" workbookViewId="0"/>
  </sheetViews>
  <sheetFormatPr baseColWidth="10" defaultRowHeight="15" x14ac:dyDescent="0.25"/>
  <cols>
    <col min="1" max="23" width="22.7109375" customWidth="1"/>
    <col min="24" max="24" width="7" customWidth="1"/>
  </cols>
  <sheetData>
    <row r="1" spans="1:23" x14ac:dyDescent="0.25">
      <c r="A1" s="1" t="s">
        <v>0</v>
      </c>
      <c r="B1" s="2"/>
    </row>
    <row r="2" spans="1:23" x14ac:dyDescent="0.25">
      <c r="A2" s="1" t="s">
        <v>1</v>
      </c>
      <c r="B2" s="2"/>
    </row>
    <row r="3" spans="1:23" x14ac:dyDescent="0.25">
      <c r="A3" s="1" t="s">
        <v>2</v>
      </c>
      <c r="B3" s="2"/>
    </row>
    <row r="4" spans="1:23" x14ac:dyDescent="0.25">
      <c r="A4" s="1" t="s">
        <v>3</v>
      </c>
      <c r="B4" s="2" t="s">
        <v>4</v>
      </c>
    </row>
    <row r="5" spans="1:23" x14ac:dyDescent="0.25">
      <c r="A5" s="1" t="s">
        <v>5</v>
      </c>
      <c r="B5" s="2" t="s">
        <v>54</v>
      </c>
    </row>
    <row r="6" spans="1:23" x14ac:dyDescent="0.25">
      <c r="A6" s="1" t="s">
        <v>6</v>
      </c>
      <c r="B6" s="4" t="s">
        <v>57</v>
      </c>
    </row>
    <row r="7" spans="1:23" x14ac:dyDescent="0.25">
      <c r="A7" s="1" t="s">
        <v>8</v>
      </c>
      <c r="B7" s="2" t="s">
        <v>50</v>
      </c>
    </row>
    <row r="8" spans="1:23" x14ac:dyDescent="0.25">
      <c r="A8" s="1" t="s">
        <v>9</v>
      </c>
      <c r="B8" s="5" t="s">
        <v>37</v>
      </c>
    </row>
    <row r="9" spans="1:23" x14ac:dyDescent="0.25">
      <c r="A9" s="1" t="s">
        <v>10</v>
      </c>
      <c r="B9" s="5" t="s">
        <v>11</v>
      </c>
    </row>
    <row r="10" spans="1:23" ht="15.75" thickBot="1" x14ac:dyDescent="0.3"/>
    <row r="11" spans="1:23" s="7" customFormat="1" ht="30.75" thickBot="1" x14ac:dyDescent="0.3">
      <c r="A11" s="21" t="s">
        <v>12</v>
      </c>
      <c r="B11" s="22" t="s">
        <v>8</v>
      </c>
      <c r="C11" s="23" t="s">
        <v>13</v>
      </c>
      <c r="D11" s="23" t="s">
        <v>14</v>
      </c>
      <c r="E11" s="24" t="s">
        <v>15</v>
      </c>
      <c r="F11" s="22" t="s">
        <v>39</v>
      </c>
      <c r="G11" s="22" t="s">
        <v>16</v>
      </c>
      <c r="H11" s="22" t="s">
        <v>17</v>
      </c>
      <c r="I11" s="22" t="s">
        <v>38</v>
      </c>
      <c r="J11" s="22" t="s">
        <v>40</v>
      </c>
      <c r="K11" s="22" t="s">
        <v>18</v>
      </c>
      <c r="L11" s="22" t="s">
        <v>19</v>
      </c>
      <c r="M11" s="22" t="s">
        <v>20</v>
      </c>
      <c r="N11" s="22" t="s">
        <v>41</v>
      </c>
      <c r="O11" s="22" t="s">
        <v>21</v>
      </c>
      <c r="P11" s="22" t="s">
        <v>22</v>
      </c>
      <c r="Q11" s="22" t="s">
        <v>23</v>
      </c>
      <c r="R11" s="22" t="s">
        <v>24</v>
      </c>
      <c r="S11" s="22" t="s">
        <v>25</v>
      </c>
      <c r="T11" s="22" t="s">
        <v>26</v>
      </c>
      <c r="U11" s="22" t="s">
        <v>23</v>
      </c>
      <c r="V11" s="32" t="s">
        <v>42</v>
      </c>
      <c r="W11" s="8" t="s">
        <v>27</v>
      </c>
    </row>
    <row r="12" spans="1:23" s="14" customFormat="1" ht="75.75" thickBot="1" x14ac:dyDescent="0.3">
      <c r="A12" s="25" t="s">
        <v>28</v>
      </c>
      <c r="B12" s="30" t="s">
        <v>45</v>
      </c>
      <c r="C12" s="27">
        <v>1973</v>
      </c>
      <c r="D12" s="18">
        <v>8931000</v>
      </c>
      <c r="E12" s="19">
        <v>1.9514276116896205</v>
      </c>
      <c r="F12" s="20">
        <f>+G12+H12+I12</f>
        <v>0.15380245808517232</v>
      </c>
      <c r="G12" s="20">
        <v>0.15380245808517232</v>
      </c>
      <c r="H12" s="20"/>
      <c r="I12" s="20"/>
      <c r="J12" s="20">
        <f>+K12+L12+M12</f>
        <v>0.66691339323624932</v>
      </c>
      <c r="K12" s="20">
        <v>0.54271812350099269</v>
      </c>
      <c r="L12" s="20">
        <v>6.9794930055886439E-2</v>
      </c>
      <c r="M12" s="20">
        <v>5.4400339679370219E-2</v>
      </c>
      <c r="N12" s="20">
        <f>+O12+P12+Q12</f>
        <v>6.753422613924559E-2</v>
      </c>
      <c r="O12" s="20">
        <v>6.753422613924559E-2</v>
      </c>
      <c r="P12" s="20"/>
      <c r="Q12" s="20"/>
      <c r="R12" s="20">
        <f>+S12+T12</f>
        <v>8.0903363514304397E-2</v>
      </c>
      <c r="S12" s="20">
        <v>8.0903363514304397E-2</v>
      </c>
      <c r="T12" s="20"/>
      <c r="U12" s="20">
        <v>3.0846559025028402E-2</v>
      </c>
      <c r="V12" s="33"/>
      <c r="W12" s="39">
        <f>+F12+J12+N12+R12+U12+V12</f>
        <v>1</v>
      </c>
    </row>
    <row r="13" spans="1:23" s="13" customFormat="1" ht="60.75" thickBot="1" x14ac:dyDescent="0.3">
      <c r="A13" s="25" t="s">
        <v>28</v>
      </c>
      <c r="B13" s="31" t="s">
        <v>46</v>
      </c>
      <c r="C13" s="28">
        <v>2007</v>
      </c>
      <c r="D13" s="15">
        <v>13267181</v>
      </c>
      <c r="E13" s="16">
        <v>1.9706673814128262</v>
      </c>
      <c r="F13" s="11">
        <f t="shared" ref="F13:F24" si="0">+G13+H13+I13</f>
        <v>0.46265469804667964</v>
      </c>
      <c r="G13" s="11">
        <v>0.421530515961414</v>
      </c>
      <c r="H13" s="11">
        <v>4.1124182085265637E-2</v>
      </c>
      <c r="I13" s="11"/>
      <c r="J13" s="11">
        <f t="shared" ref="J13:J24" si="1">+K13+L13+M13</f>
        <v>0.40319812054654691</v>
      </c>
      <c r="K13" s="11">
        <v>0.31490183955305195</v>
      </c>
      <c r="L13" s="11">
        <v>5.1066312634988349E-2</v>
      </c>
      <c r="M13" s="11">
        <v>3.7229968358506595E-2</v>
      </c>
      <c r="N13" s="11">
        <f t="shared" ref="N13:N24" si="2">+O13+P13+Q13</f>
        <v>4.3946879851162773E-2</v>
      </c>
      <c r="O13" s="11">
        <v>4.264644998611531E-2</v>
      </c>
      <c r="P13" s="11">
        <v>1.3004298650474623E-3</v>
      </c>
      <c r="Q13" s="11"/>
      <c r="R13" s="11">
        <v>8.5292899972230621E-2</v>
      </c>
      <c r="S13" s="11">
        <v>8.5292899972230621E-2</v>
      </c>
      <c r="T13" s="11">
        <v>0</v>
      </c>
      <c r="U13" s="11">
        <v>4.5836327949202319E-3</v>
      </c>
      <c r="V13" s="34"/>
      <c r="W13" s="35">
        <f t="shared" ref="W13:W24" si="3">+F13+J13+N13+R13+U13+V13</f>
        <v>0.99967623121154026</v>
      </c>
    </row>
    <row r="14" spans="1:23" s="7" customFormat="1" ht="75.75" thickBot="1" x14ac:dyDescent="0.3">
      <c r="A14" s="25" t="s">
        <v>28</v>
      </c>
      <c r="B14" s="31" t="s">
        <v>47</v>
      </c>
      <c r="C14" s="29">
        <v>2010</v>
      </c>
      <c r="D14" s="9">
        <v>12985885</v>
      </c>
      <c r="E14" s="10">
        <v>1.7260866702577453</v>
      </c>
      <c r="F14" s="11">
        <f t="shared" si="0"/>
        <v>0.19407352199084149</v>
      </c>
      <c r="G14" s="12">
        <v>0.18258894818562213</v>
      </c>
      <c r="H14" s="12">
        <v>1.1484573805219354E-2</v>
      </c>
      <c r="I14" s="12"/>
      <c r="J14" s="11">
        <f t="shared" si="1"/>
        <v>0.48989824251097369</v>
      </c>
      <c r="K14" s="12">
        <v>0.39073426741117007</v>
      </c>
      <c r="L14" s="12">
        <v>6.2639564826092523E-2</v>
      </c>
      <c r="M14" s="12">
        <v>3.6524410273711123E-2</v>
      </c>
      <c r="N14" s="11">
        <f t="shared" si="2"/>
        <v>4.1606462669268464E-2</v>
      </c>
      <c r="O14" s="12">
        <v>2.6019280239545695E-2</v>
      </c>
      <c r="P14" s="12">
        <v>4.7362535129191414E-3</v>
      </c>
      <c r="Q14" s="12">
        <v>1.0850928916803627E-2</v>
      </c>
      <c r="R14" s="12">
        <v>0.27180746903279773</v>
      </c>
      <c r="S14" s="12">
        <v>0.2418202681866411</v>
      </c>
      <c r="T14" s="12">
        <v>2.9987200846156616E-2</v>
      </c>
      <c r="U14" s="12">
        <v>2.6075671645513273E-3</v>
      </c>
      <c r="V14" s="34"/>
      <c r="W14" s="35">
        <f t="shared" si="3"/>
        <v>0.99999326336843275</v>
      </c>
    </row>
    <row r="15" spans="1:23" s="7" customFormat="1" ht="75.75" thickBot="1" x14ac:dyDescent="0.3">
      <c r="A15" s="25" t="s">
        <v>29</v>
      </c>
      <c r="B15" s="31" t="s">
        <v>47</v>
      </c>
      <c r="C15" s="29">
        <v>2010</v>
      </c>
      <c r="D15" s="9">
        <v>2988938</v>
      </c>
      <c r="E15" s="10">
        <v>1.8225289383720906</v>
      </c>
      <c r="F15" s="11">
        <f t="shared" si="0"/>
        <v>0.20110360379379177</v>
      </c>
      <c r="G15" s="12">
        <v>0.19468350740331306</v>
      </c>
      <c r="H15" s="12">
        <v>6.4200963904787328E-3</v>
      </c>
      <c r="I15" s="12"/>
      <c r="J15" s="11">
        <f t="shared" si="1"/>
        <v>0.48238250505835234</v>
      </c>
      <c r="K15" s="12">
        <v>0.37098530572053662</v>
      </c>
      <c r="L15" s="12">
        <v>2.2530273931210813E-2</v>
      </c>
      <c r="M15" s="12">
        <v>8.8866925406604874E-2</v>
      </c>
      <c r="N15" s="11">
        <f t="shared" si="2"/>
        <v>5.4214779604165347E-2</v>
      </c>
      <c r="O15" s="12">
        <v>4.3550844013300963E-2</v>
      </c>
      <c r="P15" s="12">
        <v>1.9623947163302448E-3</v>
      </c>
      <c r="Q15" s="12">
        <v>8.7015408745341385E-3</v>
      </c>
      <c r="R15" s="12">
        <v>0.2611093753269893</v>
      </c>
      <c r="S15" s="12">
        <v>0.24887148535840597</v>
      </c>
      <c r="T15" s="12">
        <v>1.2237889968583326E-2</v>
      </c>
      <c r="U15" s="12">
        <v>1.1897362167012458E-3</v>
      </c>
      <c r="V15" s="34"/>
      <c r="W15" s="35">
        <f t="shared" si="3"/>
        <v>1</v>
      </c>
    </row>
    <row r="16" spans="1:23" s="7" customFormat="1" ht="75.75" thickBot="1" x14ac:dyDescent="0.3">
      <c r="A16" s="25" t="s">
        <v>43</v>
      </c>
      <c r="B16" s="31" t="s">
        <v>47</v>
      </c>
      <c r="C16" s="29">
        <v>2010</v>
      </c>
      <c r="D16" s="9">
        <v>9996944</v>
      </c>
      <c r="E16" s="10">
        <v>1.697252380327428</v>
      </c>
      <c r="F16" s="11">
        <f t="shared" si="0"/>
        <v>0.19181648835052903</v>
      </c>
      <c r="G16" s="12">
        <v>0.17870594542915014</v>
      </c>
      <c r="H16" s="12">
        <v>1.3110542921378882E-2</v>
      </c>
      <c r="I16" s="12"/>
      <c r="J16" s="11">
        <f t="shared" si="1"/>
        <v>0.49231119768529386</v>
      </c>
      <c r="K16" s="12">
        <v>0.39707474425715716</v>
      </c>
      <c r="L16" s="12">
        <v>7.5516800308734366E-2</v>
      </c>
      <c r="M16" s="12">
        <v>1.9719653119402297E-2</v>
      </c>
      <c r="N16" s="11">
        <f t="shared" si="2"/>
        <v>3.7558516106564042E-2</v>
      </c>
      <c r="O16" s="12">
        <v>2.0390707156933349E-2</v>
      </c>
      <c r="P16" s="12">
        <v>5.6268110900372873E-3</v>
      </c>
      <c r="Q16" s="12">
        <v>1.1540997859593406E-2</v>
      </c>
      <c r="R16" s="12">
        <v>0.27524213139634107</v>
      </c>
      <c r="S16" s="12">
        <v>0.23955644895837219</v>
      </c>
      <c r="T16" s="12">
        <v>3.5685682437968907E-2</v>
      </c>
      <c r="U16" s="12">
        <v>3.0627670093427155E-3</v>
      </c>
      <c r="V16" s="34"/>
      <c r="W16" s="35">
        <f t="shared" si="3"/>
        <v>0.99999110054807072</v>
      </c>
    </row>
    <row r="17" spans="1:23" s="7" customFormat="1" ht="60.75" thickBot="1" x14ac:dyDescent="0.3">
      <c r="A17" s="25" t="s">
        <v>30</v>
      </c>
      <c r="B17" s="31" t="s">
        <v>48</v>
      </c>
      <c r="C17" s="29">
        <v>2008</v>
      </c>
      <c r="D17" s="9">
        <v>1245397</v>
      </c>
      <c r="E17" s="10">
        <v>1.5127320846284358</v>
      </c>
      <c r="F17" s="11">
        <f t="shared" si="0"/>
        <v>0.34793986258673254</v>
      </c>
      <c r="G17" s="12">
        <v>0.28557733955005221</v>
      </c>
      <c r="H17" s="12">
        <v>5.6913339617994517E-2</v>
      </c>
      <c r="I17" s="12">
        <v>5.4491834186858263E-3</v>
      </c>
      <c r="J17" s="11">
        <f t="shared" si="1"/>
        <v>0.30761664840717812</v>
      </c>
      <c r="K17" s="12">
        <v>0.30761664840717812</v>
      </c>
      <c r="L17" s="12"/>
      <c r="M17" s="12"/>
      <c r="N17" s="11">
        <f t="shared" si="2"/>
        <v>5.7256235827664398E-2</v>
      </c>
      <c r="O17" s="12">
        <v>3.7366663269552514E-2</v>
      </c>
      <c r="P17" s="12">
        <v>1.8859291531843699E-3</v>
      </c>
      <c r="Q17" s="12">
        <v>1.8003643404927515E-2</v>
      </c>
      <c r="R17" s="12">
        <v>0.28584220829405421</v>
      </c>
      <c r="S17" s="12">
        <v>0.20302534247157039</v>
      </c>
      <c r="T17" s="12">
        <v>8.2816865822483807E-2</v>
      </c>
      <c r="U17" s="12">
        <v>1.3450448843707271E-3</v>
      </c>
      <c r="V17" s="34"/>
      <c r="W17" s="35">
        <f t="shared" si="3"/>
        <v>0.99999999999999989</v>
      </c>
    </row>
    <row r="18" spans="1:23" s="7" customFormat="1" ht="60.75" thickBot="1" x14ac:dyDescent="0.3">
      <c r="A18" s="25" t="s">
        <v>31</v>
      </c>
      <c r="B18" s="31" t="s">
        <v>48</v>
      </c>
      <c r="C18" s="29">
        <v>2008</v>
      </c>
      <c r="D18" s="9">
        <v>1036286</v>
      </c>
      <c r="E18" s="10">
        <v>1.3777007505649985</v>
      </c>
      <c r="F18" s="11">
        <f t="shared" si="0"/>
        <v>0.34781031202808449</v>
      </c>
      <c r="G18" s="12">
        <v>0.29824359875939627</v>
      </c>
      <c r="H18" s="12">
        <v>4.4731636795611381E-2</v>
      </c>
      <c r="I18" s="12">
        <v>4.8350764730768258E-3</v>
      </c>
      <c r="J18" s="11">
        <f t="shared" si="1"/>
        <v>0.34546526841923886</v>
      </c>
      <c r="K18" s="12">
        <v>0.34546526841923886</v>
      </c>
      <c r="L18" s="12"/>
      <c r="M18" s="12"/>
      <c r="N18" s="11">
        <f t="shared" si="2"/>
        <v>5.78703249720528E-2</v>
      </c>
      <c r="O18" s="12">
        <v>4.3576625770824523E-2</v>
      </c>
      <c r="P18" s="12">
        <v>1.2845907940928435E-3</v>
      </c>
      <c r="Q18" s="12">
        <v>1.3009108407135433E-2</v>
      </c>
      <c r="R18" s="12">
        <v>0.24786508574678573</v>
      </c>
      <c r="S18" s="12">
        <v>0.19591480515405282</v>
      </c>
      <c r="T18" s="12">
        <v>5.1950280592732885E-2</v>
      </c>
      <c r="U18" s="12">
        <v>9.8900883383811074E-4</v>
      </c>
      <c r="V18" s="34"/>
      <c r="W18" s="35">
        <f t="shared" si="3"/>
        <v>1</v>
      </c>
    </row>
    <row r="19" spans="1:23" s="7" customFormat="1" ht="60.75" thickBot="1" x14ac:dyDescent="0.3">
      <c r="A19" s="25" t="s">
        <v>32</v>
      </c>
      <c r="B19" s="31" t="s">
        <v>48</v>
      </c>
      <c r="C19" s="29">
        <v>2009</v>
      </c>
      <c r="D19" s="9">
        <v>1581113</v>
      </c>
      <c r="E19" s="10">
        <v>1.7780892320789217</v>
      </c>
      <c r="F19" s="11">
        <f t="shared" si="0"/>
        <v>0.30978707814011724</v>
      </c>
      <c r="G19" s="12">
        <v>0.25288436913095441</v>
      </c>
      <c r="H19" s="12">
        <v>5.6902709009162826E-2</v>
      </c>
      <c r="I19" s="12"/>
      <c r="J19" s="11">
        <f t="shared" si="1"/>
        <v>0.33953815946730409</v>
      </c>
      <c r="K19" s="12">
        <v>0.33953815946730409</v>
      </c>
      <c r="L19" s="12"/>
      <c r="M19" s="12"/>
      <c r="N19" s="11">
        <f t="shared" si="2"/>
        <v>5.0036281372716408E-2</v>
      </c>
      <c r="O19" s="12">
        <v>2.771007626202265E-2</v>
      </c>
      <c r="P19" s="12"/>
      <c r="Q19" s="12">
        <v>2.2326205110693758E-2</v>
      </c>
      <c r="R19" s="12">
        <v>0.2984331426782767</v>
      </c>
      <c r="S19" s="12">
        <v>0.27254780604404988</v>
      </c>
      <c r="T19" s="12">
        <v>2.588533663422685E-2</v>
      </c>
      <c r="U19" s="12">
        <v>2.205338341585567E-3</v>
      </c>
      <c r="V19" s="34"/>
      <c r="W19" s="35">
        <f t="shared" si="3"/>
        <v>1</v>
      </c>
    </row>
    <row r="20" spans="1:23" s="7" customFormat="1" ht="60.75" thickBot="1" x14ac:dyDescent="0.3">
      <c r="A20" s="25" t="s">
        <v>33</v>
      </c>
      <c r="B20" s="31" t="s">
        <v>48</v>
      </c>
      <c r="C20" s="29">
        <v>2010</v>
      </c>
      <c r="D20" s="9">
        <v>1086633</v>
      </c>
      <c r="E20" s="10">
        <v>1.4082841216859787</v>
      </c>
      <c r="F20" s="11">
        <v>0.33201854814257187</v>
      </c>
      <c r="G20" s="12">
        <v>0.31062257561975259</v>
      </c>
      <c r="H20" s="12">
        <v>2.1395972522819235E-2</v>
      </c>
      <c r="I20" s="12"/>
      <c r="J20" s="11">
        <v>0.44737526530953653</v>
      </c>
      <c r="K20" s="12">
        <v>0.44737526530953653</v>
      </c>
      <c r="L20" s="12"/>
      <c r="M20" s="12"/>
      <c r="N20" s="11">
        <v>3.0565488326380393E-2</v>
      </c>
      <c r="O20" s="12">
        <v>1.5664371673828718E-2</v>
      </c>
      <c r="P20" s="12"/>
      <c r="Q20" s="12">
        <v>1.4901116652551677E-2</v>
      </c>
      <c r="R20" s="12">
        <v>0.18347657434417575</v>
      </c>
      <c r="S20" s="12">
        <v>0.16187345127191743</v>
      </c>
      <c r="T20" s="12">
        <v>2.1603123072258295E-2</v>
      </c>
      <c r="U20" s="12">
        <v>2.7367397509488411E-3</v>
      </c>
      <c r="V20" s="34">
        <v>3.8273841263866673E-3</v>
      </c>
      <c r="W20" s="35">
        <f t="shared" si="3"/>
        <v>0.99999999999999989</v>
      </c>
    </row>
    <row r="21" spans="1:23" s="7" customFormat="1" ht="60.75" thickBot="1" x14ac:dyDescent="0.3">
      <c r="A21" s="25" t="s">
        <v>34</v>
      </c>
      <c r="B21" s="31" t="s">
        <v>48</v>
      </c>
      <c r="C21" s="29">
        <v>2010</v>
      </c>
      <c r="D21" s="9">
        <v>115041</v>
      </c>
      <c r="E21" s="10">
        <v>1.1736424405212056</v>
      </c>
      <c r="F21" s="11">
        <v>0.33107682736248029</v>
      </c>
      <c r="G21" s="12">
        <v>0.31733041024463587</v>
      </c>
      <c r="H21" s="12">
        <v>1.374641711784442E-2</v>
      </c>
      <c r="I21" s="12"/>
      <c r="J21" s="11">
        <v>0.43031618240665992</v>
      </c>
      <c r="K21" s="12">
        <v>0.43031618240665992</v>
      </c>
      <c r="L21" s="12"/>
      <c r="M21" s="12"/>
      <c r="N21" s="11">
        <v>4.1105934808209336E-2</v>
      </c>
      <c r="O21" s="12">
        <v>3.0455424131775998E-2</v>
      </c>
      <c r="P21" s="12"/>
      <c r="Q21" s="12">
        <v>1.0650510676433338E-2</v>
      </c>
      <c r="R21" s="12">
        <v>0.18736899797803239</v>
      </c>
      <c r="S21" s="12">
        <v>0.1664753327358777</v>
      </c>
      <c r="T21" s="12">
        <v>2.0893665242154691E-2</v>
      </c>
      <c r="U21" s="12">
        <v>7.4064747402178988E-3</v>
      </c>
      <c r="V21" s="34">
        <v>2.7255827044001864E-3</v>
      </c>
      <c r="W21" s="35">
        <f t="shared" si="3"/>
        <v>1</v>
      </c>
    </row>
    <row r="22" spans="1:23" s="7" customFormat="1" ht="60.75" thickBot="1" x14ac:dyDescent="0.3">
      <c r="A22" s="25" t="s">
        <v>44</v>
      </c>
      <c r="B22" s="31" t="s">
        <v>48</v>
      </c>
      <c r="C22" s="29">
        <v>2010</v>
      </c>
      <c r="D22" s="9">
        <v>971592</v>
      </c>
      <c r="E22" s="10">
        <v>1.4360667852349547</v>
      </c>
      <c r="F22" s="11">
        <v>0.33210967618476983</v>
      </c>
      <c r="G22" s="12">
        <v>0.30997347468699626</v>
      </c>
      <c r="H22" s="12">
        <v>2.2136201497773549E-2</v>
      </c>
      <c r="I22" s="12"/>
      <c r="J22" s="11">
        <v>0.44902603150212395</v>
      </c>
      <c r="K22" s="12">
        <v>0.44902603150212395</v>
      </c>
      <c r="L22" s="12"/>
      <c r="M22" s="12"/>
      <c r="N22" s="11">
        <v>2.9545514813968041E-2</v>
      </c>
      <c r="O22" s="12">
        <v>1.4233077301828821E-2</v>
      </c>
      <c r="P22" s="12"/>
      <c r="Q22" s="12">
        <v>1.5312437512139218E-2</v>
      </c>
      <c r="R22" s="12">
        <v>0.1830999139235317</v>
      </c>
      <c r="S22" s="12">
        <v>0.16142813833298333</v>
      </c>
      <c r="T22" s="12">
        <v>2.1671775590548361E-2</v>
      </c>
      <c r="U22" s="12">
        <v>2.2848607904844293E-3</v>
      </c>
      <c r="V22" s="34">
        <v>3.9340027851220297E-3</v>
      </c>
      <c r="W22" s="35">
        <f t="shared" si="3"/>
        <v>1</v>
      </c>
    </row>
    <row r="23" spans="1:23" s="7" customFormat="1" ht="60.75" thickBot="1" x14ac:dyDescent="0.3">
      <c r="A23" s="25" t="s">
        <v>35</v>
      </c>
      <c r="B23" s="31" t="s">
        <v>48</v>
      </c>
      <c r="C23" s="29">
        <v>2010</v>
      </c>
      <c r="D23" s="9">
        <v>334059</v>
      </c>
      <c r="E23" s="10">
        <v>1.6991609266626555</v>
      </c>
      <c r="F23" s="11">
        <f t="shared" si="0"/>
        <v>0.26261867247118698</v>
      </c>
      <c r="G23" s="12">
        <v>0.19671681281672709</v>
      </c>
      <c r="H23" s="12">
        <v>6.5901859654459868E-2</v>
      </c>
      <c r="I23" s="12"/>
      <c r="J23" s="11">
        <f t="shared" si="1"/>
        <v>0.39725516197094318</v>
      </c>
      <c r="K23" s="12">
        <v>0.39725516197094318</v>
      </c>
      <c r="L23" s="12"/>
      <c r="M23" s="12"/>
      <c r="N23" s="11">
        <f t="shared" si="2"/>
        <v>2.4577910525010741E-2</v>
      </c>
      <c r="O23" s="12">
        <v>1.744093957427274E-2</v>
      </c>
      <c r="P23" s="12">
        <v>8.3959798171883272E-4</v>
      </c>
      <c r="Q23" s="12">
        <v>6.2973729690191695E-3</v>
      </c>
      <c r="R23" s="12">
        <v>0.31317704912152566</v>
      </c>
      <c r="S23" s="12">
        <v>0.28974642837183084</v>
      </c>
      <c r="T23" s="12">
        <v>2.3430620749694847E-2</v>
      </c>
      <c r="U23" s="12">
        <v>1.91036406324441E-3</v>
      </c>
      <c r="V23" s="34"/>
      <c r="W23" s="35">
        <f t="shared" si="3"/>
        <v>0.99953915815191108</v>
      </c>
    </row>
    <row r="24" spans="1:23" s="7" customFormat="1" ht="60.75" thickBot="1" x14ac:dyDescent="0.3">
      <c r="A24" s="25" t="s">
        <v>36</v>
      </c>
      <c r="B24" s="31" t="s">
        <v>48</v>
      </c>
      <c r="C24" s="29">
        <v>2011</v>
      </c>
      <c r="D24" s="9">
        <v>1069659</v>
      </c>
      <c r="E24" s="10">
        <v>1.5018048476242976</v>
      </c>
      <c r="F24" s="11">
        <f t="shared" si="0"/>
        <v>0.28735047705269923</v>
      </c>
      <c r="G24" s="12">
        <v>0.16392132749200661</v>
      </c>
      <c r="H24" s="12">
        <v>0.12242914956069263</v>
      </c>
      <c r="I24" s="12">
        <v>1E-3</v>
      </c>
      <c r="J24" s="11">
        <f t="shared" si="1"/>
        <v>0.34388746162545991</v>
      </c>
      <c r="K24" s="12">
        <v>0.34388746162545991</v>
      </c>
      <c r="L24" s="12"/>
      <c r="M24" s="12"/>
      <c r="N24" s="11">
        <f t="shared" si="2"/>
        <v>5.9721889568050954E-2</v>
      </c>
      <c r="O24" s="12">
        <v>4.2073723886900102E-2</v>
      </c>
      <c r="P24" s="12">
        <v>8.4129948571506886E-4</v>
      </c>
      <c r="Q24" s="12">
        <v>1.6806866195435779E-2</v>
      </c>
      <c r="R24" s="12">
        <v>0.30581111105269565</v>
      </c>
      <c r="S24" s="12">
        <v>0.27542316527919497</v>
      </c>
      <c r="T24" s="12">
        <v>3.0387945773500701E-2</v>
      </c>
      <c r="U24" s="12">
        <v>3.1971837973501964E-3</v>
      </c>
      <c r="V24" s="34"/>
      <c r="W24" s="35">
        <f t="shared" si="3"/>
        <v>0.99996812309625593</v>
      </c>
    </row>
    <row r="27" spans="1:23" x14ac:dyDescent="0.25">
      <c r="A27" s="42" t="s">
        <v>58</v>
      </c>
    </row>
  </sheetData>
  <hyperlinks>
    <hyperlink ref="A27" location="Índice!A1" display="Volver al 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4.6.1.1</vt:lpstr>
      <vt:lpstr>4.6.1.2</vt:lpstr>
      <vt:lpstr>4.6.1.3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2013-06-24T20:46:36Z</dcterms:created>
  <dcterms:modified xsi:type="dcterms:W3CDTF">2014-04-04T18:23:14Z</dcterms:modified>
</cp:coreProperties>
</file>