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a\Downloads\"/>
    </mc:Choice>
  </mc:AlternateContent>
  <xr:revisionPtr revIDLastSave="0" documentId="13_ncr:1_{8B1B40EC-A1BA-49E4-A45C-50C4B24E8278}" xr6:coauthVersionLast="47" xr6:coauthVersionMax="47" xr10:uidLastSave="{00000000-0000-0000-0000-000000000000}"/>
  <bookViews>
    <workbookView xWindow="-108" yWindow="-108" windowWidth="23256" windowHeight="12576" tabRatio="865" xr2:uid="{00000000-000D-0000-FFFF-FFFF00000000}"/>
  </bookViews>
  <sheets>
    <sheet name="Índice" sheetId="3" r:id="rId1"/>
    <sheet name="BA-BAHIA BLANCA" sheetId="6" r:id="rId2"/>
    <sheet name="BA-BARILOCHE" sheetId="15" r:id="rId3"/>
    <sheet name="BA-COMODORO RIVADAVIA" sheetId="7" r:id="rId4"/>
    <sheet name="BA-CORDOBA" sheetId="9" r:id="rId5"/>
    <sheet name="BA-MAR DEL PLATA" sheetId="2" r:id="rId6"/>
    <sheet name="BA-MENDOZA" sheetId="10" r:id="rId7"/>
    <sheet name="BA-NEUQUEN" sheetId="8" r:id="rId8"/>
    <sheet name="BA-PARANA" sheetId="11" r:id="rId9"/>
    <sheet name="BA-POSADAS" sheetId="5" r:id="rId10"/>
    <sheet name="BA-RESISTENCIA" sheetId="4" r:id="rId11"/>
    <sheet name="BA-ROSARIO" sheetId="12" r:id="rId12"/>
    <sheet name="BA-SALTA" sheetId="13" r:id="rId13"/>
    <sheet name="BA-TUCUMAN" sheetId="14" r:id="rId14"/>
    <sheet name="BAHIA BLANCA-NEUQUEN" sheetId="38" r:id="rId15"/>
    <sheet name="BAHIA BLANCA-VIEDMA" sheetId="37" r:id="rId16"/>
    <sheet name="COMODORO RIVADAVIA-NEUQUEN" sheetId="41" r:id="rId17"/>
    <sheet name="COMODORO RIVADAVIA-RIO GALLEGOS" sheetId="40" r:id="rId18"/>
    <sheet name="CORDOBA-CORRIENTES" sheetId="19" r:id="rId19"/>
    <sheet name="CORDOBA-LA RIOJA" sheetId="23" r:id="rId20"/>
    <sheet name="CORDOBA-MENDOZA" sheetId="22" r:id="rId21"/>
    <sheet name="CORDOBA-PARANA" sheetId="21" r:id="rId22"/>
    <sheet name="CORDOBA-POSADAS" sheetId="25" r:id="rId23"/>
    <sheet name="CORDOBA-SALTA" sheetId="16" r:id="rId24"/>
    <sheet name="CORDOBA-SAN LUIS" sheetId="18" r:id="rId25"/>
    <sheet name="CORDOBA-SANTA ROSA" sheetId="20" r:id="rId26"/>
    <sheet name="CORDOBA-TUCUMAN" sheetId="17" r:id="rId27"/>
    <sheet name="CORDOBA-SAN JUAN" sheetId="24" r:id="rId28"/>
    <sheet name="CORDOBA-SANTA FE" sheetId="26" r:id="rId29"/>
    <sheet name="JUJUY-CORDOBA" sheetId="43" r:id="rId30"/>
    <sheet name="LA PLATA-RESISTENCIA" sheetId="29" r:id="rId31"/>
    <sheet name="LA PLATA-SANTA ROSA" sheetId="30" r:id="rId32"/>
    <sheet name="MENDOZA-NEUQUEN" sheetId="27" r:id="rId33"/>
    <sheet name="MENDOZA-SAN JUAN" sheetId="28" r:id="rId34"/>
    <sheet name="RESISTENCIA-ROSARIO" sheetId="39" r:id="rId35"/>
    <sheet name="TUCUMAN-CATAMARCA" sheetId="45" r:id="rId36"/>
    <sheet name="TUCUMAN-LA RIOJA" sheetId="35" r:id="rId37"/>
    <sheet name="TUCUMAN-MENDOZA" sheetId="36" r:id="rId38"/>
    <sheet name="TUCUMAN-POSADAS" sheetId="32" r:id="rId39"/>
    <sheet name="TUCUMAN-SALTA" sheetId="33" r:id="rId40"/>
    <sheet name="TUCUMAN-SANTIAGO DEL ESTERO" sheetId="34" r:id="rId41"/>
  </sheets>
  <calcPr calcId="191029"/>
</workbook>
</file>

<file path=xl/calcChain.xml><?xml version="1.0" encoding="utf-8"?>
<calcChain xmlns="http://schemas.openxmlformats.org/spreadsheetml/2006/main">
  <c r="H118" i="34" l="1"/>
  <c r="G118" i="34"/>
  <c r="H117" i="34"/>
  <c r="G117" i="34"/>
  <c r="H116" i="34"/>
  <c r="G116" i="34"/>
  <c r="E118" i="34"/>
  <c r="D118" i="34"/>
  <c r="E117" i="34"/>
  <c r="D117" i="34"/>
  <c r="E116" i="34"/>
  <c r="D116" i="34"/>
  <c r="H118" i="33"/>
  <c r="G118" i="33"/>
  <c r="H117" i="33"/>
  <c r="G117" i="33"/>
  <c r="H116" i="33"/>
  <c r="G116" i="33"/>
  <c r="E118" i="33"/>
  <c r="D118" i="33"/>
  <c r="E117" i="33"/>
  <c r="D117" i="33"/>
  <c r="E116" i="33"/>
  <c r="D116" i="33"/>
  <c r="H118" i="32"/>
  <c r="G118" i="32"/>
  <c r="H117" i="32"/>
  <c r="G117" i="32"/>
  <c r="H116" i="32"/>
  <c r="G116" i="32"/>
  <c r="E118" i="32"/>
  <c r="D118" i="32"/>
  <c r="E117" i="32"/>
  <c r="D117" i="32"/>
  <c r="E116" i="32"/>
  <c r="D116" i="32"/>
  <c r="E118" i="36"/>
  <c r="D118" i="36"/>
  <c r="E117" i="36"/>
  <c r="D117" i="36"/>
  <c r="E116" i="36"/>
  <c r="D116" i="36"/>
  <c r="H118" i="36"/>
  <c r="G118" i="36"/>
  <c r="H117" i="36"/>
  <c r="G117" i="36"/>
  <c r="H116" i="36"/>
  <c r="G116" i="36"/>
  <c r="H118" i="35"/>
  <c r="G118" i="35"/>
  <c r="H117" i="35"/>
  <c r="G117" i="35"/>
  <c r="H116" i="35"/>
  <c r="G116" i="35"/>
  <c r="E118" i="35"/>
  <c r="D118" i="35"/>
  <c r="E117" i="35"/>
  <c r="D117" i="35"/>
  <c r="E116" i="35"/>
  <c r="D116" i="35"/>
  <c r="H118" i="45"/>
  <c r="G118" i="45"/>
  <c r="H117" i="45"/>
  <c r="G117" i="45"/>
  <c r="H116" i="45"/>
  <c r="G116" i="45"/>
  <c r="E118" i="45"/>
  <c r="D118" i="45"/>
  <c r="E117" i="45"/>
  <c r="D117" i="45"/>
  <c r="E116" i="45"/>
  <c r="D116" i="45"/>
  <c r="H118" i="39"/>
  <c r="G118" i="39"/>
  <c r="H117" i="39"/>
  <c r="G117" i="39"/>
  <c r="H116" i="39"/>
  <c r="G116" i="39"/>
  <c r="E118" i="39"/>
  <c r="D118" i="39"/>
  <c r="E117" i="39"/>
  <c r="D117" i="39"/>
  <c r="E116" i="39"/>
  <c r="D116" i="39"/>
  <c r="H118" i="28"/>
  <c r="G118" i="28"/>
  <c r="H117" i="28"/>
  <c r="G117" i="28"/>
  <c r="H116" i="28"/>
  <c r="G116" i="28"/>
  <c r="E118" i="28"/>
  <c r="D118" i="28"/>
  <c r="E117" i="28"/>
  <c r="D117" i="28"/>
  <c r="E116" i="28"/>
  <c r="D116" i="28"/>
  <c r="H118" i="27"/>
  <c r="G118" i="27"/>
  <c r="H117" i="27"/>
  <c r="G117" i="27"/>
  <c r="H116" i="27"/>
  <c r="G116" i="27"/>
  <c r="E118" i="27"/>
  <c r="D118" i="27"/>
  <c r="E117" i="27"/>
  <c r="D117" i="27"/>
  <c r="E116" i="27"/>
  <c r="D116" i="27"/>
  <c r="K118" i="30"/>
  <c r="J118" i="30"/>
  <c r="H118" i="30"/>
  <c r="G118" i="30"/>
  <c r="H117" i="30"/>
  <c r="G117" i="30"/>
  <c r="H116" i="30"/>
  <c r="G116" i="30"/>
  <c r="H118" i="29"/>
  <c r="G118" i="29"/>
  <c r="H117" i="29"/>
  <c r="G117" i="29"/>
  <c r="H116" i="29"/>
  <c r="G116" i="29"/>
  <c r="E118" i="29"/>
  <c r="D118" i="29"/>
  <c r="E117" i="29"/>
  <c r="D117" i="29"/>
  <c r="E116" i="29"/>
  <c r="D116" i="29"/>
  <c r="K118" i="43"/>
  <c r="J118" i="43"/>
  <c r="K117" i="43"/>
  <c r="J117" i="43"/>
  <c r="K116" i="43"/>
  <c r="J116" i="43"/>
  <c r="H118" i="43"/>
  <c r="G118" i="43"/>
  <c r="H117" i="43"/>
  <c r="G117" i="43"/>
  <c r="H116" i="43"/>
  <c r="G116" i="43"/>
  <c r="E118" i="43"/>
  <c r="D118" i="43"/>
  <c r="E117" i="43"/>
  <c r="D117" i="43"/>
  <c r="E116" i="43"/>
  <c r="D116" i="43"/>
  <c r="H118" i="26"/>
  <c r="G118" i="26"/>
  <c r="H117" i="26"/>
  <c r="G117" i="26"/>
  <c r="H116" i="26"/>
  <c r="G116" i="26"/>
  <c r="E118" i="26"/>
  <c r="D118" i="26"/>
  <c r="E117" i="26"/>
  <c r="D117" i="26"/>
  <c r="E116" i="26"/>
  <c r="D116" i="26"/>
  <c r="H118" i="24"/>
  <c r="G118" i="24"/>
  <c r="H117" i="24"/>
  <c r="G117" i="24"/>
  <c r="H116" i="24"/>
  <c r="G116" i="24"/>
  <c r="E118" i="24"/>
  <c r="D118" i="24"/>
  <c r="E117" i="24"/>
  <c r="D117" i="24"/>
  <c r="E116" i="24"/>
  <c r="D116" i="24"/>
  <c r="H118" i="17"/>
  <c r="G118" i="17"/>
  <c r="H117" i="17"/>
  <c r="G117" i="17"/>
  <c r="H116" i="17"/>
  <c r="G116" i="17"/>
  <c r="E118" i="17"/>
  <c r="D118" i="17"/>
  <c r="E117" i="17"/>
  <c r="D117" i="17"/>
  <c r="E116" i="17"/>
  <c r="D116" i="17"/>
  <c r="H118" i="20"/>
  <c r="G118" i="20"/>
  <c r="H117" i="20"/>
  <c r="G117" i="20"/>
  <c r="H116" i="20"/>
  <c r="G116" i="20"/>
  <c r="E118" i="20"/>
  <c r="D118" i="20"/>
  <c r="E117" i="20"/>
  <c r="D117" i="20"/>
  <c r="E116" i="20"/>
  <c r="D116" i="20"/>
  <c r="H118" i="18"/>
  <c r="G118" i="18"/>
  <c r="H117" i="18"/>
  <c r="G117" i="18"/>
  <c r="H116" i="18"/>
  <c r="G116" i="18"/>
  <c r="E118" i="18"/>
  <c r="D118" i="18"/>
  <c r="E117" i="18"/>
  <c r="D117" i="18"/>
  <c r="E116" i="18"/>
  <c r="D116" i="18"/>
  <c r="H118" i="16"/>
  <c r="G118" i="16"/>
  <c r="H117" i="16"/>
  <c r="G117" i="16"/>
  <c r="H116" i="16"/>
  <c r="G116" i="16"/>
  <c r="E118" i="16"/>
  <c r="D118" i="16"/>
  <c r="E117" i="16"/>
  <c r="D117" i="16"/>
  <c r="E116" i="16"/>
  <c r="D116" i="16"/>
  <c r="E118" i="25"/>
  <c r="D118" i="25"/>
  <c r="E117" i="25"/>
  <c r="D117" i="25"/>
  <c r="E116" i="25"/>
  <c r="D116" i="25"/>
  <c r="H118" i="21"/>
  <c r="G118" i="21"/>
  <c r="H117" i="21"/>
  <c r="G117" i="21"/>
  <c r="H116" i="21"/>
  <c r="G116" i="21"/>
  <c r="E118" i="21"/>
  <c r="D118" i="21"/>
  <c r="E117" i="21"/>
  <c r="D117" i="21"/>
  <c r="E116" i="21"/>
  <c r="D116" i="21"/>
  <c r="H118" i="22"/>
  <c r="G118" i="22"/>
  <c r="H117" i="22"/>
  <c r="G117" i="22"/>
  <c r="H116" i="22"/>
  <c r="G116" i="22"/>
  <c r="E118" i="22"/>
  <c r="D118" i="22"/>
  <c r="E117" i="22"/>
  <c r="D117" i="22"/>
  <c r="E116" i="22"/>
  <c r="D116" i="22"/>
  <c r="H118" i="19"/>
  <c r="G118" i="19"/>
  <c r="H117" i="19"/>
  <c r="G117" i="19"/>
  <c r="H116" i="19"/>
  <c r="G116" i="19"/>
  <c r="E118" i="19"/>
  <c r="D118" i="19"/>
  <c r="E117" i="19"/>
  <c r="D117" i="19"/>
  <c r="E116" i="19"/>
  <c r="D116" i="19"/>
  <c r="H118" i="40"/>
  <c r="G118" i="40"/>
  <c r="H117" i="40"/>
  <c r="G117" i="40"/>
  <c r="H116" i="40"/>
  <c r="G116" i="40"/>
  <c r="E118" i="40"/>
  <c r="D118" i="40"/>
  <c r="E117" i="40"/>
  <c r="D117" i="40"/>
  <c r="E116" i="40"/>
  <c r="D116" i="40"/>
  <c r="H118" i="41"/>
  <c r="G118" i="41"/>
  <c r="H117" i="41"/>
  <c r="G117" i="41"/>
  <c r="H116" i="41"/>
  <c r="G116" i="41"/>
  <c r="E118" i="41"/>
  <c r="D118" i="41"/>
  <c r="E117" i="41"/>
  <c r="D117" i="41"/>
  <c r="E116" i="41"/>
  <c r="D116" i="41"/>
  <c r="H118" i="37"/>
  <c r="G118" i="37"/>
  <c r="H117" i="37"/>
  <c r="G117" i="37"/>
  <c r="H116" i="37"/>
  <c r="G116" i="37"/>
  <c r="E118" i="37"/>
  <c r="D118" i="37"/>
  <c r="E117" i="37"/>
  <c r="D117" i="37"/>
  <c r="E116" i="37"/>
  <c r="D116" i="37"/>
  <c r="H117" i="38"/>
  <c r="G117" i="38"/>
  <c r="H116" i="38"/>
  <c r="G116" i="38"/>
  <c r="E117" i="38"/>
  <c r="D117" i="38"/>
  <c r="E116" i="38"/>
  <c r="D116" i="38"/>
  <c r="H118" i="14"/>
  <c r="G118" i="14"/>
  <c r="H117" i="14"/>
  <c r="G117" i="14"/>
  <c r="H116" i="14"/>
  <c r="G116" i="14"/>
  <c r="E118" i="14"/>
  <c r="D118" i="14"/>
  <c r="E117" i="14"/>
  <c r="D117" i="14"/>
  <c r="E116" i="14"/>
  <c r="D116" i="14"/>
  <c r="H117" i="13"/>
  <c r="G117" i="13"/>
  <c r="H116" i="13"/>
  <c r="G116" i="13"/>
  <c r="H118" i="13"/>
  <c r="G118" i="13"/>
  <c r="E118" i="13"/>
  <c r="D118" i="13"/>
  <c r="E117" i="13"/>
  <c r="D117" i="13"/>
  <c r="E116" i="13"/>
  <c r="D116" i="13"/>
  <c r="H118" i="12"/>
  <c r="G118" i="12"/>
  <c r="E118" i="12"/>
  <c r="D118" i="12"/>
  <c r="E117" i="12"/>
  <c r="D117" i="12"/>
  <c r="E116" i="12"/>
  <c r="D116" i="12"/>
  <c r="K118" i="4"/>
  <c r="J118" i="4"/>
  <c r="H118" i="4"/>
  <c r="G118" i="4"/>
  <c r="H117" i="4"/>
  <c r="G117" i="4"/>
  <c r="H116" i="4"/>
  <c r="G116" i="4"/>
  <c r="E118" i="4"/>
  <c r="D118" i="4"/>
  <c r="E117" i="4"/>
  <c r="D117" i="4"/>
  <c r="E116" i="4"/>
  <c r="D116" i="4"/>
  <c r="H118" i="5"/>
  <c r="G118" i="5"/>
  <c r="H117" i="5"/>
  <c r="G117" i="5"/>
  <c r="H116" i="5"/>
  <c r="G116" i="5"/>
  <c r="E118" i="5"/>
  <c r="D118" i="5"/>
  <c r="E117" i="5"/>
  <c r="D117" i="5"/>
  <c r="E116" i="5"/>
  <c r="D116" i="5"/>
  <c r="H118" i="11"/>
  <c r="G118" i="11"/>
  <c r="H117" i="11"/>
  <c r="G117" i="11"/>
  <c r="H116" i="11"/>
  <c r="G116" i="11"/>
  <c r="H117" i="8"/>
  <c r="G117" i="8"/>
  <c r="H116" i="8"/>
  <c r="G116" i="8"/>
  <c r="E117" i="8"/>
  <c r="D117" i="8"/>
  <c r="E116" i="8"/>
  <c r="D116" i="8"/>
  <c r="H118" i="10" l="1"/>
  <c r="G118" i="10"/>
  <c r="H117" i="10"/>
  <c r="G117" i="10"/>
  <c r="H116" i="10"/>
  <c r="G116" i="10"/>
  <c r="E118" i="10"/>
  <c r="D118" i="10"/>
  <c r="E117" i="10"/>
  <c r="D117" i="10"/>
  <c r="E116" i="10"/>
  <c r="D116" i="10"/>
  <c r="K118" i="2"/>
  <c r="J118" i="2"/>
  <c r="K117" i="2"/>
  <c r="J117" i="2"/>
  <c r="K116" i="2"/>
  <c r="J116" i="2"/>
  <c r="H118" i="2"/>
  <c r="G118" i="2"/>
  <c r="H117" i="2"/>
  <c r="G117" i="2"/>
  <c r="H116" i="2"/>
  <c r="G116" i="2"/>
  <c r="E118" i="2"/>
  <c r="D118" i="2"/>
  <c r="E117" i="2"/>
  <c r="D117" i="2"/>
  <c r="E116" i="2"/>
  <c r="D116" i="2"/>
  <c r="H118" i="9"/>
  <c r="G118" i="9"/>
  <c r="H117" i="9"/>
  <c r="G117" i="9"/>
  <c r="H116" i="9"/>
  <c r="G116" i="9"/>
  <c r="E118" i="9"/>
  <c r="D118" i="9"/>
  <c r="E117" i="9"/>
  <c r="D117" i="9"/>
  <c r="E116" i="9"/>
  <c r="D116" i="9"/>
  <c r="H118" i="7"/>
  <c r="G118" i="7"/>
  <c r="H117" i="7"/>
  <c r="G117" i="7"/>
  <c r="H116" i="7"/>
  <c r="G116" i="7"/>
  <c r="E118" i="7"/>
  <c r="D118" i="7"/>
  <c r="E117" i="7"/>
  <c r="D117" i="7"/>
  <c r="E116" i="7"/>
  <c r="D116" i="7"/>
  <c r="H117" i="15"/>
  <c r="G117" i="15"/>
  <c r="H116" i="15"/>
  <c r="G116" i="15"/>
  <c r="E117" i="15"/>
  <c r="D117" i="15"/>
  <c r="E116" i="15"/>
  <c r="D116" i="15"/>
  <c r="H118" i="6"/>
  <c r="G118" i="6"/>
  <c r="H117" i="6"/>
  <c r="G117" i="6"/>
  <c r="H116" i="6"/>
  <c r="G116" i="6"/>
  <c r="E118" i="6"/>
  <c r="D118" i="6"/>
  <c r="E117" i="6"/>
  <c r="D117" i="6"/>
  <c r="E116" i="6"/>
  <c r="D116" i="6"/>
  <c r="H115" i="34" l="1"/>
  <c r="G115" i="34"/>
  <c r="E115" i="34"/>
  <c r="D115" i="34"/>
  <c r="H115" i="33"/>
  <c r="G115" i="33"/>
  <c r="E115" i="33"/>
  <c r="D115" i="33"/>
  <c r="H115" i="32"/>
  <c r="G115" i="32"/>
  <c r="E115" i="32"/>
  <c r="D115" i="32"/>
  <c r="E115" i="36"/>
  <c r="D115" i="36"/>
  <c r="H115" i="36"/>
  <c r="G115" i="36"/>
  <c r="H115" i="35"/>
  <c r="G115" i="35"/>
  <c r="E115" i="35"/>
  <c r="D115" i="35"/>
  <c r="H115" i="45"/>
  <c r="G115" i="45"/>
  <c r="E115" i="45"/>
  <c r="D115" i="45"/>
  <c r="H115" i="39"/>
  <c r="G115" i="39"/>
  <c r="E115" i="39"/>
  <c r="D115" i="39"/>
  <c r="E115" i="28"/>
  <c r="D115" i="28"/>
  <c r="H115" i="28"/>
  <c r="G115" i="28"/>
  <c r="H115" i="27"/>
  <c r="G115" i="27"/>
  <c r="E115" i="27"/>
  <c r="D115" i="27"/>
  <c r="H115" i="30"/>
  <c r="G115" i="30"/>
  <c r="E115" i="29"/>
  <c r="D115" i="29"/>
  <c r="H115" i="29"/>
  <c r="G115" i="29"/>
  <c r="K115" i="43"/>
  <c r="J115" i="43"/>
  <c r="H115" i="43"/>
  <c r="G115" i="43"/>
  <c r="E115" i="43"/>
  <c r="D115" i="43"/>
  <c r="H115" i="26"/>
  <c r="G115" i="26"/>
  <c r="E115" i="26"/>
  <c r="D115" i="26"/>
  <c r="H115" i="24"/>
  <c r="G115" i="24"/>
  <c r="E115" i="24"/>
  <c r="D115" i="24"/>
  <c r="H115" i="17"/>
  <c r="G115" i="17"/>
  <c r="E115" i="17"/>
  <c r="D115" i="17"/>
  <c r="H115" i="20"/>
  <c r="G115" i="20"/>
  <c r="E115" i="20"/>
  <c r="D115" i="20"/>
  <c r="H115" i="18"/>
  <c r="G115" i="18"/>
  <c r="E115" i="18"/>
  <c r="D115" i="18"/>
  <c r="E115" i="16"/>
  <c r="D115" i="16"/>
  <c r="H115" i="16"/>
  <c r="G115" i="16"/>
  <c r="E115" i="25"/>
  <c r="D115" i="25"/>
  <c r="H115" i="21"/>
  <c r="G115" i="21"/>
  <c r="E115" i="21"/>
  <c r="D115" i="21"/>
  <c r="E115" i="22"/>
  <c r="D115" i="22"/>
  <c r="H115" i="22"/>
  <c r="G115" i="22"/>
  <c r="H115" i="19"/>
  <c r="G115" i="19"/>
  <c r="E115" i="19"/>
  <c r="D115" i="19"/>
  <c r="E115" i="40"/>
  <c r="D115" i="40"/>
  <c r="H115" i="40"/>
  <c r="G115" i="40"/>
  <c r="H115" i="41"/>
  <c r="G115" i="41"/>
  <c r="E115" i="41"/>
  <c r="D115" i="41"/>
  <c r="H115" i="37" l="1"/>
  <c r="G115" i="37"/>
  <c r="E115" i="37"/>
  <c r="D115" i="37"/>
  <c r="H115" i="38"/>
  <c r="G115" i="38"/>
  <c r="E115" i="38"/>
  <c r="D115" i="38"/>
  <c r="E115" i="14"/>
  <c r="D115" i="14"/>
  <c r="H115" i="14"/>
  <c r="G115" i="14"/>
  <c r="H115" i="13"/>
  <c r="G115" i="13"/>
  <c r="E115" i="13"/>
  <c r="D115" i="13"/>
  <c r="H115" i="12"/>
  <c r="G115" i="12"/>
  <c r="E115" i="12"/>
  <c r="D115" i="12"/>
  <c r="E115" i="4"/>
  <c r="D115" i="4"/>
  <c r="H115" i="4"/>
  <c r="G115" i="4"/>
  <c r="E115" i="5"/>
  <c r="D115" i="5"/>
  <c r="H115" i="5"/>
  <c r="G115" i="5"/>
  <c r="H115" i="11"/>
  <c r="G115" i="11"/>
  <c r="H115" i="8"/>
  <c r="G115" i="8"/>
  <c r="E115" i="8"/>
  <c r="D115" i="8"/>
  <c r="H115" i="10"/>
  <c r="G115" i="10"/>
  <c r="E115" i="10"/>
  <c r="D115" i="10"/>
  <c r="K115" i="2"/>
  <c r="J115" i="2"/>
  <c r="H115" i="2"/>
  <c r="G115" i="2"/>
  <c r="G100" i="2"/>
  <c r="H100" i="2"/>
  <c r="E115" i="2"/>
  <c r="D115" i="2"/>
  <c r="E115" i="9"/>
  <c r="D115" i="9"/>
  <c r="H115" i="9"/>
  <c r="G115" i="9"/>
  <c r="H115" i="7"/>
  <c r="G115" i="7"/>
  <c r="E115" i="7"/>
  <c r="D115" i="7"/>
  <c r="H115" i="15"/>
  <c r="G115" i="15"/>
  <c r="E115" i="15"/>
  <c r="D115" i="15"/>
  <c r="G115" i="6"/>
  <c r="H115" i="6"/>
  <c r="D115" i="6"/>
  <c r="E115" i="6"/>
  <c r="G100" i="34" l="1"/>
  <c r="H100" i="34"/>
  <c r="G99" i="34"/>
  <c r="H99" i="34"/>
  <c r="D100" i="34"/>
  <c r="E100" i="34"/>
  <c r="D99" i="34"/>
  <c r="E99" i="34"/>
  <c r="G100" i="33"/>
  <c r="H100" i="33"/>
  <c r="G99" i="33"/>
  <c r="H99" i="33"/>
  <c r="D100" i="33"/>
  <c r="E100" i="33"/>
  <c r="D99" i="33"/>
  <c r="E99" i="33"/>
  <c r="G100" i="32"/>
  <c r="H100" i="32"/>
  <c r="G99" i="32"/>
  <c r="H99" i="32"/>
  <c r="D100" i="32"/>
  <c r="E100" i="32"/>
  <c r="D99" i="32"/>
  <c r="E99" i="32"/>
  <c r="G100" i="36"/>
  <c r="H100" i="36"/>
  <c r="G99" i="36"/>
  <c r="H99" i="36"/>
  <c r="D100" i="36"/>
  <c r="E100" i="36"/>
  <c r="D99" i="36"/>
  <c r="E99" i="36"/>
  <c r="G100" i="35"/>
  <c r="H100" i="35"/>
  <c r="G99" i="35"/>
  <c r="H99" i="35"/>
  <c r="D100" i="35"/>
  <c r="E100" i="35"/>
  <c r="D99" i="35"/>
  <c r="E99" i="35"/>
  <c r="G100" i="45"/>
  <c r="H100" i="45"/>
  <c r="G99" i="45"/>
  <c r="H99" i="45"/>
  <c r="D100" i="45"/>
  <c r="E100" i="45"/>
  <c r="D99" i="45"/>
  <c r="E99" i="45"/>
  <c r="G100" i="39"/>
  <c r="H100" i="39"/>
  <c r="G99" i="39"/>
  <c r="H99" i="39"/>
  <c r="D100" i="39"/>
  <c r="E100" i="39"/>
  <c r="D99" i="39"/>
  <c r="E99" i="39"/>
  <c r="G100" i="28"/>
  <c r="H100" i="28"/>
  <c r="G99" i="28"/>
  <c r="H99" i="28"/>
  <c r="J100" i="28"/>
  <c r="K100" i="28"/>
  <c r="J99" i="28"/>
  <c r="K99" i="28"/>
  <c r="D100" i="28"/>
  <c r="E100" i="28"/>
  <c r="D99" i="28"/>
  <c r="E99" i="28"/>
  <c r="G100" i="27"/>
  <c r="H100" i="27"/>
  <c r="G99" i="27"/>
  <c r="H99" i="27"/>
  <c r="J100" i="27"/>
  <c r="K100" i="27"/>
  <c r="J99" i="27"/>
  <c r="K99" i="27"/>
  <c r="D100" i="27"/>
  <c r="E100" i="27"/>
  <c r="D99" i="27"/>
  <c r="E99" i="27"/>
  <c r="J100" i="30"/>
  <c r="K100" i="30"/>
  <c r="J99" i="30"/>
  <c r="K99" i="30"/>
  <c r="G100" i="30"/>
  <c r="H100" i="30"/>
  <c r="G99" i="30"/>
  <c r="H99" i="30"/>
  <c r="G100" i="29"/>
  <c r="H100" i="29"/>
  <c r="G99" i="29"/>
  <c r="H99" i="29"/>
  <c r="D100" i="29"/>
  <c r="E100" i="29"/>
  <c r="D99" i="29"/>
  <c r="E99" i="29"/>
  <c r="G100" i="43"/>
  <c r="H100" i="43"/>
  <c r="G99" i="43"/>
  <c r="H99" i="43"/>
  <c r="J100" i="43"/>
  <c r="K100" i="43"/>
  <c r="J99" i="43"/>
  <c r="K99" i="43"/>
  <c r="D100" i="43"/>
  <c r="E100" i="43"/>
  <c r="D99" i="43"/>
  <c r="E99" i="43"/>
  <c r="G100" i="26"/>
  <c r="H100" i="26"/>
  <c r="G99" i="26"/>
  <c r="H99" i="26"/>
  <c r="D100" i="26"/>
  <c r="E100" i="26"/>
  <c r="D99" i="26"/>
  <c r="E99" i="26"/>
  <c r="G100" i="24"/>
  <c r="H100" i="24"/>
  <c r="G99" i="24"/>
  <c r="H99" i="24"/>
  <c r="D100" i="24"/>
  <c r="E100" i="24"/>
  <c r="D99" i="24"/>
  <c r="E99" i="24"/>
  <c r="G100" i="17"/>
  <c r="H100" i="17"/>
  <c r="G99" i="17"/>
  <c r="H99" i="17"/>
  <c r="D100" i="17"/>
  <c r="E100" i="17"/>
  <c r="D99" i="17"/>
  <c r="E99" i="17"/>
  <c r="G100" i="20"/>
  <c r="H100" i="20"/>
  <c r="G99" i="20"/>
  <c r="H99" i="20"/>
  <c r="D100" i="20"/>
  <c r="E100" i="20"/>
  <c r="D99" i="20"/>
  <c r="E99" i="20"/>
  <c r="G100" i="18"/>
  <c r="H100" i="18"/>
  <c r="G99" i="18"/>
  <c r="H99" i="18"/>
  <c r="D100" i="18"/>
  <c r="E100" i="18"/>
  <c r="D99" i="18"/>
  <c r="E99" i="18"/>
  <c r="G100" i="16"/>
  <c r="H100" i="16"/>
  <c r="G99" i="16"/>
  <c r="H99" i="16"/>
  <c r="J100" i="16"/>
  <c r="K100" i="16"/>
  <c r="J99" i="16"/>
  <c r="K99" i="16"/>
  <c r="D100" i="16"/>
  <c r="E100" i="16"/>
  <c r="D99" i="16"/>
  <c r="E99" i="16"/>
  <c r="G100" i="25"/>
  <c r="H100" i="25"/>
  <c r="G99" i="25"/>
  <c r="H99" i="25"/>
  <c r="D100" i="25"/>
  <c r="E100" i="25"/>
  <c r="D99" i="25"/>
  <c r="E99" i="25"/>
  <c r="G100" i="21"/>
  <c r="H100" i="21"/>
  <c r="G99" i="21"/>
  <c r="H99" i="21"/>
  <c r="D100" i="21"/>
  <c r="E100" i="21"/>
  <c r="D99" i="21"/>
  <c r="E99" i="21"/>
  <c r="G100" i="22"/>
  <c r="H100" i="22"/>
  <c r="G99" i="22"/>
  <c r="H99" i="22"/>
  <c r="D100" i="22"/>
  <c r="E100" i="22"/>
  <c r="D99" i="22"/>
  <c r="E99" i="22"/>
  <c r="G100" i="19"/>
  <c r="H100" i="19"/>
  <c r="G99" i="19"/>
  <c r="H99" i="19"/>
  <c r="D100" i="19"/>
  <c r="E100" i="19"/>
  <c r="D99" i="19"/>
  <c r="E99" i="19"/>
  <c r="G100" i="40"/>
  <c r="H100" i="40"/>
  <c r="G99" i="40"/>
  <c r="H99" i="40"/>
  <c r="D100" i="40"/>
  <c r="E100" i="40"/>
  <c r="D99" i="40"/>
  <c r="E99" i="40"/>
  <c r="G100" i="41"/>
  <c r="H100" i="41"/>
  <c r="G99" i="41"/>
  <c r="H99" i="41"/>
  <c r="G100" i="37"/>
  <c r="H100" i="37"/>
  <c r="G99" i="37"/>
  <c r="H99" i="37"/>
  <c r="D100" i="37"/>
  <c r="E100" i="37"/>
  <c r="D99" i="37"/>
  <c r="E99" i="37"/>
  <c r="G100" i="38"/>
  <c r="H100" i="38"/>
  <c r="G99" i="38"/>
  <c r="H99" i="38"/>
  <c r="D100" i="38"/>
  <c r="E100" i="38"/>
  <c r="D99" i="38"/>
  <c r="E99" i="38"/>
  <c r="G100" i="14"/>
  <c r="H100" i="14"/>
  <c r="G99" i="14"/>
  <c r="H99" i="14"/>
  <c r="K100" i="14"/>
  <c r="J100" i="14"/>
  <c r="K99" i="14"/>
  <c r="J99" i="14"/>
  <c r="D100" i="14"/>
  <c r="E100" i="14"/>
  <c r="D99" i="14"/>
  <c r="E99" i="14"/>
  <c r="J100" i="13"/>
  <c r="K100" i="13"/>
  <c r="J99" i="13"/>
  <c r="K99" i="13"/>
  <c r="G100" i="12"/>
  <c r="H100" i="12"/>
  <c r="G99" i="12"/>
  <c r="H99" i="12"/>
  <c r="D100" i="12"/>
  <c r="E100" i="12"/>
  <c r="D99" i="12"/>
  <c r="E99" i="12"/>
  <c r="G100" i="4"/>
  <c r="H100" i="4"/>
  <c r="G99" i="4"/>
  <c r="H99" i="4"/>
  <c r="J100" i="4"/>
  <c r="K100" i="4"/>
  <c r="J99" i="4"/>
  <c r="K99" i="4"/>
  <c r="D100" i="4"/>
  <c r="E100" i="4"/>
  <c r="D99" i="4"/>
  <c r="E99" i="4"/>
  <c r="G100" i="5"/>
  <c r="H100" i="5"/>
  <c r="G99" i="5"/>
  <c r="H99" i="5"/>
  <c r="J100" i="5"/>
  <c r="K100" i="5"/>
  <c r="J99" i="5"/>
  <c r="K99" i="5"/>
  <c r="D100" i="5"/>
  <c r="E100" i="5"/>
  <c r="D99" i="5"/>
  <c r="E99" i="5"/>
  <c r="H100" i="11"/>
  <c r="G100" i="11"/>
  <c r="H99" i="11"/>
  <c r="G99" i="11"/>
  <c r="G100" i="8"/>
  <c r="H100" i="8"/>
  <c r="D100" i="8"/>
  <c r="E100" i="8"/>
  <c r="G100" i="10"/>
  <c r="H100" i="10"/>
  <c r="J100" i="10"/>
  <c r="K100" i="10"/>
  <c r="D100" i="10"/>
  <c r="E100" i="10"/>
  <c r="J100" i="2"/>
  <c r="K100" i="2"/>
  <c r="D100" i="2"/>
  <c r="E100" i="2"/>
  <c r="J100" i="9"/>
  <c r="K100" i="9"/>
  <c r="G100" i="9"/>
  <c r="H100" i="9"/>
  <c r="D100" i="9"/>
  <c r="E100" i="9"/>
  <c r="G100" i="7"/>
  <c r="H100" i="7"/>
  <c r="D100" i="7"/>
  <c r="E100" i="7"/>
  <c r="G100" i="15"/>
  <c r="H100" i="15"/>
  <c r="D100" i="15"/>
  <c r="E100" i="15"/>
  <c r="G100" i="6"/>
  <c r="H100" i="6"/>
  <c r="D100" i="6"/>
  <c r="E100" i="6"/>
  <c r="G99" i="8" l="1"/>
  <c r="H99" i="8"/>
  <c r="D99" i="8"/>
  <c r="E99" i="8"/>
  <c r="G99" i="10"/>
  <c r="H99" i="10"/>
  <c r="J99" i="10"/>
  <c r="K99" i="10"/>
  <c r="D99" i="10"/>
  <c r="E99" i="10"/>
  <c r="G99" i="2"/>
  <c r="H99" i="2"/>
  <c r="J99" i="2"/>
  <c r="K99" i="2"/>
  <c r="D99" i="2"/>
  <c r="E99" i="2"/>
  <c r="J99" i="9"/>
  <c r="K99" i="9"/>
  <c r="D99" i="9"/>
  <c r="E99" i="9"/>
  <c r="G99" i="9"/>
  <c r="H99" i="9"/>
  <c r="G99" i="7"/>
  <c r="H99" i="7"/>
  <c r="D99" i="7"/>
  <c r="E99" i="7"/>
  <c r="G99" i="15"/>
  <c r="H99" i="15"/>
  <c r="D99" i="15"/>
  <c r="E99" i="15"/>
  <c r="G99" i="6"/>
  <c r="H99" i="6"/>
  <c r="D99" i="6"/>
  <c r="E99" i="6"/>
  <c r="G98" i="34" l="1"/>
  <c r="H98" i="34"/>
  <c r="D98" i="34"/>
  <c r="E98" i="34"/>
  <c r="G98" i="33"/>
  <c r="H98" i="33"/>
  <c r="D98" i="33"/>
  <c r="E98" i="33"/>
  <c r="G98" i="32"/>
  <c r="H98" i="32"/>
  <c r="D98" i="32"/>
  <c r="E98" i="32"/>
  <c r="G97" i="32"/>
  <c r="H97" i="32"/>
  <c r="D97" i="32"/>
  <c r="E97" i="32"/>
  <c r="G98" i="36"/>
  <c r="H98" i="36"/>
  <c r="D98" i="36"/>
  <c r="E98" i="36"/>
  <c r="G98" i="35"/>
  <c r="H98" i="35"/>
  <c r="D98" i="35"/>
  <c r="E98" i="35"/>
  <c r="G97" i="35"/>
  <c r="H97" i="35"/>
  <c r="D97" i="35"/>
  <c r="E97" i="35"/>
  <c r="G98" i="45" l="1"/>
  <c r="H98" i="45"/>
  <c r="D98" i="45"/>
  <c r="E98" i="45"/>
  <c r="G98" i="39"/>
  <c r="H98" i="39"/>
  <c r="D98" i="39"/>
  <c r="E98" i="39"/>
  <c r="G98" i="28"/>
  <c r="H98" i="28"/>
  <c r="J98" i="28"/>
  <c r="K98" i="28"/>
  <c r="D98" i="28"/>
  <c r="E98" i="28"/>
  <c r="G98" i="27"/>
  <c r="H98" i="27"/>
  <c r="J98" i="27"/>
  <c r="K98" i="27"/>
  <c r="D98" i="27"/>
  <c r="E98" i="27"/>
  <c r="J98" i="30"/>
  <c r="K98" i="30"/>
  <c r="G98" i="30"/>
  <c r="H98" i="30"/>
  <c r="G98" i="29"/>
  <c r="H98" i="29"/>
  <c r="D98" i="29"/>
  <c r="E98" i="29"/>
  <c r="G98" i="43"/>
  <c r="H98" i="43"/>
  <c r="J98" i="43"/>
  <c r="K98" i="43"/>
  <c r="D98" i="43"/>
  <c r="E98" i="43"/>
  <c r="G98" i="26"/>
  <c r="H98" i="26"/>
  <c r="D98" i="26"/>
  <c r="E98" i="26"/>
  <c r="G98" i="24"/>
  <c r="H98" i="24"/>
  <c r="D98" i="24"/>
  <c r="E98" i="24"/>
  <c r="G98" i="17"/>
  <c r="H98" i="17"/>
  <c r="D98" i="17"/>
  <c r="E98" i="17"/>
  <c r="G98" i="20"/>
  <c r="H98" i="20"/>
  <c r="D98" i="20"/>
  <c r="E98" i="20"/>
  <c r="G98" i="18"/>
  <c r="H98" i="18"/>
  <c r="D98" i="18"/>
  <c r="E98" i="18"/>
  <c r="G98" i="16"/>
  <c r="H98" i="16"/>
  <c r="J98" i="16"/>
  <c r="K98" i="16"/>
  <c r="D98" i="16"/>
  <c r="E98" i="16"/>
  <c r="G98" i="25"/>
  <c r="H98" i="25"/>
  <c r="D98" i="25"/>
  <c r="E98" i="25"/>
  <c r="G98" i="21"/>
  <c r="H98" i="21"/>
  <c r="D98" i="21"/>
  <c r="E98" i="21"/>
  <c r="G98" i="22"/>
  <c r="H98" i="22"/>
  <c r="D98" i="22"/>
  <c r="E98" i="22"/>
  <c r="G98" i="19"/>
  <c r="H98" i="19"/>
  <c r="D98" i="19"/>
  <c r="E98" i="19"/>
  <c r="G98" i="40"/>
  <c r="H98" i="40"/>
  <c r="D98" i="40"/>
  <c r="E98" i="40"/>
  <c r="G98" i="41"/>
  <c r="H98" i="41"/>
  <c r="G98" i="37"/>
  <c r="H98" i="37"/>
  <c r="D98" i="37"/>
  <c r="E98" i="37"/>
  <c r="G98" i="38"/>
  <c r="H98" i="38"/>
  <c r="D98" i="38"/>
  <c r="E98" i="38"/>
  <c r="K98" i="14"/>
  <c r="J98" i="14"/>
  <c r="J95" i="14"/>
  <c r="G98" i="14"/>
  <c r="H98" i="14"/>
  <c r="D98" i="14"/>
  <c r="E98" i="14"/>
  <c r="J98" i="13"/>
  <c r="K98" i="13"/>
  <c r="G98" i="12"/>
  <c r="H98" i="12"/>
  <c r="D98" i="12"/>
  <c r="E98" i="12"/>
  <c r="J98" i="4"/>
  <c r="K98" i="4"/>
  <c r="G98" i="4"/>
  <c r="H98" i="4"/>
  <c r="D98" i="4"/>
  <c r="E98" i="4"/>
  <c r="G98" i="5"/>
  <c r="H98" i="5"/>
  <c r="J98" i="5"/>
  <c r="K98" i="5"/>
  <c r="D98" i="5"/>
  <c r="E98" i="5"/>
  <c r="G98" i="11"/>
  <c r="H98" i="11"/>
  <c r="G98" i="8" l="1"/>
  <c r="H98" i="8"/>
  <c r="D98" i="8"/>
  <c r="E98" i="8"/>
  <c r="G98" i="10"/>
  <c r="H98" i="10"/>
  <c r="J98" i="10"/>
  <c r="K98" i="10"/>
  <c r="D98" i="10"/>
  <c r="E98" i="10"/>
  <c r="G98" i="2"/>
  <c r="H98" i="2"/>
  <c r="J98" i="2"/>
  <c r="K98" i="2"/>
  <c r="D98" i="2"/>
  <c r="E98" i="2"/>
  <c r="G98" i="9"/>
  <c r="H98" i="9"/>
  <c r="J98" i="9"/>
  <c r="K98" i="9"/>
  <c r="D98" i="9"/>
  <c r="E98" i="9"/>
  <c r="G98" i="7"/>
  <c r="H98" i="7"/>
  <c r="D98" i="7"/>
  <c r="E98" i="7"/>
  <c r="G98" i="15"/>
  <c r="H98" i="15"/>
  <c r="D98" i="15"/>
  <c r="E98" i="15"/>
  <c r="G98" i="6"/>
  <c r="H98" i="6"/>
  <c r="D98" i="6"/>
  <c r="E98" i="6"/>
  <c r="G97" i="34" l="1"/>
  <c r="H97" i="34"/>
  <c r="D97" i="34"/>
  <c r="E97" i="34"/>
  <c r="G97" i="33"/>
  <c r="H97" i="33"/>
  <c r="D97" i="33"/>
  <c r="E97" i="33"/>
  <c r="G97" i="36"/>
  <c r="H97" i="36"/>
  <c r="D97" i="36"/>
  <c r="E97" i="36"/>
  <c r="G97" i="45"/>
  <c r="H97" i="45"/>
  <c r="D97" i="45"/>
  <c r="E97" i="45"/>
  <c r="G97" i="39"/>
  <c r="H97" i="39"/>
  <c r="D97" i="39"/>
  <c r="E97" i="39"/>
  <c r="G97" i="28"/>
  <c r="H97" i="28"/>
  <c r="J97" i="28"/>
  <c r="K97" i="28"/>
  <c r="D97" i="28"/>
  <c r="E97" i="28"/>
  <c r="G97" i="27"/>
  <c r="H97" i="27"/>
  <c r="J97" i="27"/>
  <c r="K97" i="27"/>
  <c r="D97" i="27"/>
  <c r="E97" i="27"/>
  <c r="J97" i="30"/>
  <c r="K97" i="30"/>
  <c r="G97" i="30"/>
  <c r="H97" i="30"/>
  <c r="G97" i="29"/>
  <c r="H97" i="29"/>
  <c r="D97" i="29"/>
  <c r="E97" i="29"/>
  <c r="G97" i="43"/>
  <c r="H97" i="43"/>
  <c r="J97" i="43"/>
  <c r="K97" i="43"/>
  <c r="D97" i="43"/>
  <c r="E97" i="43"/>
  <c r="G97" i="26"/>
  <c r="H97" i="26"/>
  <c r="D97" i="26"/>
  <c r="E97" i="26"/>
  <c r="G97" i="24"/>
  <c r="H97" i="24"/>
  <c r="D97" i="24"/>
  <c r="E97" i="24"/>
  <c r="G97" i="17"/>
  <c r="H97" i="17"/>
  <c r="D97" i="17"/>
  <c r="E97" i="17"/>
  <c r="G97" i="20"/>
  <c r="H97" i="20"/>
  <c r="D97" i="20"/>
  <c r="E97" i="20"/>
  <c r="G97" i="18"/>
  <c r="H97" i="18"/>
  <c r="D97" i="18"/>
  <c r="E97" i="18"/>
  <c r="G97" i="16"/>
  <c r="H97" i="16"/>
  <c r="J97" i="16"/>
  <c r="K97" i="16"/>
  <c r="D97" i="16"/>
  <c r="E97" i="16"/>
  <c r="G97" i="25"/>
  <c r="H97" i="25"/>
  <c r="D97" i="25"/>
  <c r="E97" i="25"/>
  <c r="G97" i="21"/>
  <c r="H97" i="21"/>
  <c r="D97" i="21"/>
  <c r="E97" i="21"/>
  <c r="G97" i="22"/>
  <c r="H97" i="22"/>
  <c r="D97" i="22"/>
  <c r="E97" i="22"/>
  <c r="G97" i="19"/>
  <c r="H97" i="19"/>
  <c r="D97" i="19"/>
  <c r="E97" i="19"/>
  <c r="G97" i="40"/>
  <c r="H97" i="40"/>
  <c r="D97" i="40"/>
  <c r="E97" i="40"/>
  <c r="G97" i="41"/>
  <c r="H97" i="41"/>
  <c r="G97" i="37"/>
  <c r="H97" i="37"/>
  <c r="D97" i="37"/>
  <c r="E97" i="37"/>
  <c r="G97" i="38"/>
  <c r="H97" i="38"/>
  <c r="D97" i="38"/>
  <c r="E97" i="38"/>
  <c r="G97" i="14"/>
  <c r="H97" i="14"/>
  <c r="D97" i="14"/>
  <c r="E97" i="14"/>
  <c r="J97" i="13"/>
  <c r="K97" i="13"/>
  <c r="G97" i="12"/>
  <c r="H97" i="12"/>
  <c r="D97" i="12"/>
  <c r="E97" i="12"/>
  <c r="G97" i="4"/>
  <c r="H97" i="4"/>
  <c r="J97" i="4"/>
  <c r="K97" i="4"/>
  <c r="D97" i="4"/>
  <c r="E97" i="4"/>
  <c r="G97" i="5"/>
  <c r="H97" i="5"/>
  <c r="J97" i="5"/>
  <c r="K97" i="5"/>
  <c r="D97" i="5"/>
  <c r="E97" i="5"/>
  <c r="H97" i="11"/>
  <c r="G97" i="11"/>
  <c r="G97" i="8"/>
  <c r="H97" i="8"/>
  <c r="D97" i="8"/>
  <c r="E97" i="8"/>
  <c r="G97" i="10"/>
  <c r="H97" i="10"/>
  <c r="J97" i="10"/>
  <c r="K97" i="10"/>
  <c r="D97" i="10"/>
  <c r="E97" i="10"/>
  <c r="G97" i="2"/>
  <c r="H97" i="2"/>
  <c r="J97" i="2"/>
  <c r="K97" i="2"/>
  <c r="D97" i="2"/>
  <c r="E97" i="2"/>
  <c r="G97" i="9"/>
  <c r="H97" i="9"/>
  <c r="J97" i="9"/>
  <c r="K97" i="9"/>
  <c r="D97" i="9"/>
  <c r="E97" i="9"/>
  <c r="G97" i="7"/>
  <c r="H97" i="7"/>
  <c r="D97" i="7"/>
  <c r="E97" i="7"/>
  <c r="G97" i="15" l="1"/>
  <c r="H97" i="15"/>
  <c r="D97" i="15"/>
  <c r="E97" i="15"/>
  <c r="G97" i="6"/>
  <c r="H97" i="6"/>
  <c r="D97" i="6"/>
  <c r="E97" i="6"/>
  <c r="G96" i="34" l="1"/>
  <c r="H96" i="34"/>
  <c r="D96" i="34"/>
  <c r="E96" i="34"/>
  <c r="G95" i="34"/>
  <c r="H95" i="34"/>
  <c r="D95" i="34"/>
  <c r="E95" i="34"/>
  <c r="G96" i="33"/>
  <c r="H96" i="33"/>
  <c r="D96" i="33"/>
  <c r="E96" i="33"/>
  <c r="G95" i="33"/>
  <c r="H95" i="33"/>
  <c r="D95" i="33"/>
  <c r="E95" i="33"/>
  <c r="G96" i="32"/>
  <c r="H96" i="32"/>
  <c r="D96" i="32"/>
  <c r="E96" i="32"/>
  <c r="G95" i="32"/>
  <c r="H95" i="32"/>
  <c r="D95" i="32"/>
  <c r="E95" i="32"/>
  <c r="G96" i="36"/>
  <c r="H96" i="36"/>
  <c r="D96" i="36"/>
  <c r="E96" i="36"/>
  <c r="G95" i="36"/>
  <c r="H95" i="36"/>
  <c r="D95" i="36"/>
  <c r="E95" i="36"/>
  <c r="G96" i="35"/>
  <c r="H96" i="35"/>
  <c r="D96" i="35"/>
  <c r="E96" i="35"/>
  <c r="G95" i="35"/>
  <c r="H95" i="35"/>
  <c r="D95" i="35"/>
  <c r="E95" i="35"/>
  <c r="G96" i="45"/>
  <c r="H96" i="45"/>
  <c r="D96" i="45"/>
  <c r="E96" i="45"/>
  <c r="G95" i="45"/>
  <c r="H95" i="45"/>
  <c r="D95" i="45"/>
  <c r="E95" i="45"/>
  <c r="G96" i="39"/>
  <c r="H96" i="39"/>
  <c r="D96" i="39"/>
  <c r="E96" i="39"/>
  <c r="G95" i="39"/>
  <c r="H95" i="39"/>
  <c r="D95" i="39"/>
  <c r="E95" i="39"/>
  <c r="G96" i="28"/>
  <c r="H96" i="28"/>
  <c r="J96" i="28"/>
  <c r="K96" i="28"/>
  <c r="D96" i="28"/>
  <c r="E96" i="28"/>
  <c r="J95" i="28"/>
  <c r="K95" i="28"/>
  <c r="G95" i="28"/>
  <c r="H95" i="28"/>
  <c r="D95" i="28"/>
  <c r="E95" i="28"/>
  <c r="G96" i="27"/>
  <c r="H96" i="27"/>
  <c r="J96" i="27"/>
  <c r="K96" i="27"/>
  <c r="D96" i="27"/>
  <c r="E96" i="27"/>
  <c r="J95" i="27"/>
  <c r="K95" i="27"/>
  <c r="G95" i="27"/>
  <c r="H95" i="27"/>
  <c r="D95" i="27"/>
  <c r="E95" i="27"/>
  <c r="G96" i="30"/>
  <c r="H96" i="30"/>
  <c r="J96" i="30"/>
  <c r="K96" i="30"/>
  <c r="J95" i="30"/>
  <c r="K95" i="30"/>
  <c r="G95" i="30"/>
  <c r="H95" i="30"/>
  <c r="G96" i="29"/>
  <c r="H96" i="29"/>
  <c r="D96" i="29"/>
  <c r="E96" i="29"/>
  <c r="G95" i="29"/>
  <c r="H95" i="29"/>
  <c r="D95" i="29"/>
  <c r="E95" i="29"/>
  <c r="G96" i="43"/>
  <c r="H96" i="43"/>
  <c r="J96" i="43"/>
  <c r="K96" i="43"/>
  <c r="D96" i="43"/>
  <c r="E96" i="43"/>
  <c r="J95" i="43"/>
  <c r="K95" i="43"/>
  <c r="G95" i="43"/>
  <c r="H95" i="43"/>
  <c r="D95" i="43"/>
  <c r="E95" i="43"/>
  <c r="G96" i="26"/>
  <c r="H96" i="26"/>
  <c r="D96" i="26"/>
  <c r="E96" i="26"/>
  <c r="G95" i="26"/>
  <c r="H95" i="26"/>
  <c r="D95" i="26"/>
  <c r="E95" i="26"/>
  <c r="G96" i="24"/>
  <c r="H96" i="24"/>
  <c r="D96" i="24"/>
  <c r="E96" i="24"/>
  <c r="G95" i="24"/>
  <c r="H95" i="24"/>
  <c r="D95" i="24"/>
  <c r="E95" i="24"/>
  <c r="G96" i="17"/>
  <c r="H96" i="17"/>
  <c r="D96" i="17"/>
  <c r="E96" i="17"/>
  <c r="G95" i="17"/>
  <c r="H95" i="17"/>
  <c r="D95" i="17"/>
  <c r="E95" i="17"/>
  <c r="G96" i="20"/>
  <c r="H96" i="20"/>
  <c r="D96" i="20"/>
  <c r="E96" i="20"/>
  <c r="G95" i="20"/>
  <c r="H95" i="20"/>
  <c r="D95" i="20"/>
  <c r="E95" i="20"/>
  <c r="G96" i="18"/>
  <c r="H96" i="18"/>
  <c r="D96" i="18"/>
  <c r="E96" i="18"/>
  <c r="G95" i="18"/>
  <c r="H95" i="18"/>
  <c r="D95" i="18"/>
  <c r="E95" i="18"/>
  <c r="G96" i="16"/>
  <c r="H96" i="16"/>
  <c r="J96" i="16"/>
  <c r="K96" i="16"/>
  <c r="D96" i="16"/>
  <c r="E96" i="16"/>
  <c r="J95" i="16"/>
  <c r="K95" i="16"/>
  <c r="G95" i="16"/>
  <c r="H95" i="16"/>
  <c r="D95" i="16"/>
  <c r="E95" i="16"/>
  <c r="G96" i="25"/>
  <c r="H96" i="25"/>
  <c r="D96" i="25"/>
  <c r="E96" i="25"/>
  <c r="G95" i="25"/>
  <c r="H95" i="25"/>
  <c r="D95" i="25"/>
  <c r="E95" i="25"/>
  <c r="G96" i="21"/>
  <c r="H96" i="21"/>
  <c r="D96" i="21"/>
  <c r="E96" i="21"/>
  <c r="G95" i="21"/>
  <c r="H95" i="21"/>
  <c r="D95" i="21"/>
  <c r="E95" i="21"/>
  <c r="G96" i="22"/>
  <c r="H96" i="22"/>
  <c r="D96" i="22"/>
  <c r="E96" i="22"/>
  <c r="G95" i="22"/>
  <c r="H95" i="22"/>
  <c r="D95" i="22"/>
  <c r="E95" i="22"/>
  <c r="G96" i="19"/>
  <c r="H96" i="19"/>
  <c r="D96" i="19"/>
  <c r="E96" i="19"/>
  <c r="G95" i="19"/>
  <c r="H95" i="19"/>
  <c r="D95" i="19"/>
  <c r="E95" i="19"/>
  <c r="G96" i="40"/>
  <c r="H96" i="40"/>
  <c r="D96" i="40"/>
  <c r="E96" i="40"/>
  <c r="G95" i="40"/>
  <c r="H95" i="40"/>
  <c r="D95" i="40"/>
  <c r="E95" i="40"/>
  <c r="G96" i="41"/>
  <c r="H96" i="41"/>
  <c r="G95" i="41"/>
  <c r="H95" i="41"/>
  <c r="G96" i="37"/>
  <c r="H96" i="37"/>
  <c r="D96" i="37"/>
  <c r="E96" i="37"/>
  <c r="G95" i="37"/>
  <c r="H95" i="37"/>
  <c r="D95" i="37"/>
  <c r="E95" i="37"/>
  <c r="G96" i="38"/>
  <c r="H96" i="38"/>
  <c r="D96" i="38"/>
  <c r="E96" i="38"/>
  <c r="G95" i="38"/>
  <c r="H95" i="38"/>
  <c r="D95" i="38"/>
  <c r="E95" i="38"/>
  <c r="G96" i="14"/>
  <c r="H96" i="14"/>
  <c r="D96" i="14"/>
  <c r="E96" i="14"/>
  <c r="K95" i="14"/>
  <c r="G95" i="14"/>
  <c r="H95" i="14"/>
  <c r="D95" i="14"/>
  <c r="E95" i="14"/>
  <c r="J96" i="13"/>
  <c r="K96" i="13"/>
  <c r="J95" i="13"/>
  <c r="K95" i="13"/>
  <c r="G96" i="12"/>
  <c r="H96" i="12"/>
  <c r="D96" i="12"/>
  <c r="E96" i="12"/>
  <c r="G95" i="12"/>
  <c r="H95" i="12"/>
  <c r="D95" i="12"/>
  <c r="E95" i="12"/>
  <c r="J96" i="4"/>
  <c r="K96" i="4"/>
  <c r="G96" i="4"/>
  <c r="H96" i="4"/>
  <c r="D96" i="4"/>
  <c r="E96" i="4"/>
  <c r="J95" i="4" l="1"/>
  <c r="K95" i="4"/>
  <c r="G95" i="4"/>
  <c r="H95" i="4"/>
  <c r="D95" i="4"/>
  <c r="E95" i="4"/>
  <c r="G96" i="5"/>
  <c r="H96" i="5"/>
  <c r="J96" i="5"/>
  <c r="K96" i="5"/>
  <c r="D96" i="5"/>
  <c r="E96" i="5"/>
  <c r="J95" i="5"/>
  <c r="K95" i="5"/>
  <c r="G95" i="5"/>
  <c r="H95" i="5"/>
  <c r="D95" i="5"/>
  <c r="E95" i="5"/>
  <c r="H96" i="11"/>
  <c r="G96" i="11"/>
  <c r="G78" i="11"/>
  <c r="G96" i="8"/>
  <c r="H96" i="8"/>
  <c r="D96" i="8"/>
  <c r="E96" i="8"/>
  <c r="G95" i="8"/>
  <c r="H95" i="8"/>
  <c r="D95" i="8"/>
  <c r="E95" i="8"/>
  <c r="G96" i="10"/>
  <c r="H96" i="10"/>
  <c r="J96" i="10"/>
  <c r="K96" i="10"/>
  <c r="D96" i="10"/>
  <c r="E96" i="10"/>
  <c r="J95" i="10"/>
  <c r="K95" i="10"/>
  <c r="G95" i="10"/>
  <c r="H95" i="10"/>
  <c r="D95" i="10"/>
  <c r="E95" i="10"/>
  <c r="G96" i="2"/>
  <c r="H96" i="2"/>
  <c r="J96" i="2"/>
  <c r="K96" i="2"/>
  <c r="D96" i="2"/>
  <c r="E96" i="2"/>
  <c r="J95" i="2"/>
  <c r="K95" i="2"/>
  <c r="G95" i="2"/>
  <c r="H95" i="2"/>
  <c r="D95" i="2"/>
  <c r="E95" i="2"/>
  <c r="G96" i="9"/>
  <c r="H96" i="9"/>
  <c r="J96" i="9"/>
  <c r="K96" i="9"/>
  <c r="D96" i="9"/>
  <c r="E96" i="9"/>
  <c r="J95" i="9"/>
  <c r="K95" i="9"/>
  <c r="G95" i="9"/>
  <c r="H95" i="9"/>
  <c r="D95" i="9"/>
  <c r="E95" i="9"/>
  <c r="G96" i="7"/>
  <c r="H96" i="7"/>
  <c r="D96" i="7"/>
  <c r="E96" i="7"/>
  <c r="G95" i="7"/>
  <c r="H95" i="7"/>
  <c r="D95" i="7"/>
  <c r="E95" i="7"/>
  <c r="G96" i="15"/>
  <c r="H96" i="15"/>
  <c r="D96" i="15"/>
  <c r="E96" i="15"/>
  <c r="G95" i="15"/>
  <c r="H95" i="15"/>
  <c r="D95" i="15"/>
  <c r="E95" i="15"/>
  <c r="G96" i="6"/>
  <c r="H96" i="6"/>
  <c r="D96" i="6"/>
  <c r="E96" i="6"/>
  <c r="G95" i="6" l="1"/>
  <c r="H95" i="6"/>
  <c r="D95" i="6"/>
  <c r="E95" i="6"/>
  <c r="G94" i="34" l="1"/>
  <c r="H94" i="34"/>
  <c r="D94" i="34"/>
  <c r="E94" i="34"/>
  <c r="G94" i="33"/>
  <c r="H94" i="33"/>
  <c r="D94" i="33"/>
  <c r="E94" i="33"/>
  <c r="G94" i="32"/>
  <c r="H94" i="32"/>
  <c r="D94" i="32"/>
  <c r="E94" i="32"/>
  <c r="G94" i="36" l="1"/>
  <c r="H94" i="36"/>
  <c r="D94" i="36"/>
  <c r="E94" i="36"/>
  <c r="G94" i="35"/>
  <c r="H94" i="35"/>
  <c r="D94" i="35"/>
  <c r="E94" i="35"/>
  <c r="G94" i="45"/>
  <c r="H94" i="45"/>
  <c r="D94" i="45"/>
  <c r="E94" i="45"/>
  <c r="G94" i="39"/>
  <c r="H94" i="39"/>
  <c r="D94" i="39"/>
  <c r="E94" i="39"/>
  <c r="G94" i="28"/>
  <c r="H94" i="28"/>
  <c r="J94" i="28"/>
  <c r="K94" i="28"/>
  <c r="D94" i="28"/>
  <c r="E94" i="28"/>
  <c r="J94" i="27"/>
  <c r="K94" i="27"/>
  <c r="G94" i="27"/>
  <c r="H94" i="27"/>
  <c r="D94" i="27"/>
  <c r="E94" i="27"/>
  <c r="J94" i="30"/>
  <c r="K94" i="30"/>
  <c r="G94" i="30"/>
  <c r="H94" i="30"/>
  <c r="G94" i="29"/>
  <c r="H94" i="29"/>
  <c r="D94" i="29"/>
  <c r="E94" i="29"/>
  <c r="G94" i="43"/>
  <c r="H94" i="43"/>
  <c r="J94" i="43"/>
  <c r="K94" i="43"/>
  <c r="D94" i="43"/>
  <c r="E94" i="43"/>
  <c r="G94" i="26"/>
  <c r="H94" i="26"/>
  <c r="D94" i="26"/>
  <c r="E94" i="26"/>
  <c r="G94" i="24"/>
  <c r="H94" i="24"/>
  <c r="D94" i="24"/>
  <c r="E94" i="24"/>
  <c r="G94" i="17"/>
  <c r="H94" i="17"/>
  <c r="D94" i="17"/>
  <c r="E94" i="17"/>
  <c r="G94" i="20"/>
  <c r="H94" i="20"/>
  <c r="D94" i="20"/>
  <c r="E94" i="20"/>
  <c r="G94" i="18"/>
  <c r="H94" i="18"/>
  <c r="D94" i="18"/>
  <c r="E94" i="18"/>
  <c r="G94" i="16"/>
  <c r="H94" i="16"/>
  <c r="J94" i="16"/>
  <c r="K94" i="16"/>
  <c r="D94" i="16"/>
  <c r="E94" i="16"/>
  <c r="G94" i="25"/>
  <c r="H94" i="25"/>
  <c r="D94" i="25"/>
  <c r="E94" i="25"/>
  <c r="G94" i="21"/>
  <c r="H94" i="21"/>
  <c r="D94" i="21"/>
  <c r="E94" i="21"/>
  <c r="G94" i="22"/>
  <c r="H94" i="22"/>
  <c r="D94" i="22"/>
  <c r="E94" i="22"/>
  <c r="G94" i="19"/>
  <c r="H94" i="19"/>
  <c r="D94" i="19"/>
  <c r="E94" i="19"/>
  <c r="G94" i="40"/>
  <c r="H94" i="40"/>
  <c r="D94" i="40"/>
  <c r="E94" i="40"/>
  <c r="G94" i="41" l="1"/>
  <c r="H94" i="41"/>
  <c r="G94" i="37"/>
  <c r="H94" i="37"/>
  <c r="D94" i="37"/>
  <c r="E94" i="37"/>
  <c r="G94" i="38"/>
  <c r="H94" i="38"/>
  <c r="D94" i="38"/>
  <c r="E94" i="38"/>
  <c r="J94" i="14"/>
  <c r="K94" i="14"/>
  <c r="G94" i="14"/>
  <c r="H94" i="14"/>
  <c r="D94" i="14"/>
  <c r="E94" i="14"/>
  <c r="J94" i="13"/>
  <c r="K94" i="13"/>
  <c r="G94" i="12"/>
  <c r="H94" i="12"/>
  <c r="D94" i="12"/>
  <c r="E94" i="12"/>
  <c r="G94" i="4"/>
  <c r="H94" i="4"/>
  <c r="J94" i="4"/>
  <c r="K94" i="4"/>
  <c r="D94" i="4"/>
  <c r="E94" i="4"/>
  <c r="G94" i="5"/>
  <c r="H94" i="5"/>
  <c r="J94" i="5"/>
  <c r="K94" i="5"/>
  <c r="D94" i="5"/>
  <c r="E94" i="5"/>
  <c r="G94" i="8"/>
  <c r="H94" i="8"/>
  <c r="D94" i="8"/>
  <c r="E94" i="8"/>
  <c r="G94" i="10"/>
  <c r="H94" i="10"/>
  <c r="J94" i="10"/>
  <c r="K94" i="10"/>
  <c r="D94" i="10"/>
  <c r="E94" i="10"/>
  <c r="D94" i="2"/>
  <c r="E94" i="2"/>
  <c r="G94" i="2"/>
  <c r="H94" i="2"/>
  <c r="J94" i="2"/>
  <c r="K94" i="2"/>
  <c r="J94" i="9"/>
  <c r="K94" i="9"/>
  <c r="G94" i="9"/>
  <c r="H94" i="9"/>
  <c r="D94" i="9"/>
  <c r="E94" i="9"/>
  <c r="G94" i="7"/>
  <c r="H94" i="7"/>
  <c r="D94" i="7"/>
  <c r="E94" i="7"/>
  <c r="G94" i="15"/>
  <c r="H94" i="15"/>
  <c r="D94" i="15"/>
  <c r="E94" i="15"/>
  <c r="G94" i="6"/>
  <c r="H94" i="6"/>
  <c r="D94" i="6"/>
  <c r="E94" i="6"/>
  <c r="G93" i="34" l="1"/>
  <c r="H93" i="34"/>
  <c r="D93" i="34"/>
  <c r="E93" i="34"/>
  <c r="G93" i="33"/>
  <c r="H93" i="33"/>
  <c r="D93" i="33"/>
  <c r="E93" i="33"/>
  <c r="G93" i="32"/>
  <c r="H93" i="32"/>
  <c r="D93" i="32"/>
  <c r="E93" i="32"/>
  <c r="G93" i="36"/>
  <c r="H93" i="36"/>
  <c r="D93" i="36"/>
  <c r="E93" i="36"/>
  <c r="G93" i="35"/>
  <c r="H93" i="35"/>
  <c r="D93" i="35"/>
  <c r="E93" i="35"/>
  <c r="G93" i="45"/>
  <c r="H93" i="45"/>
  <c r="D93" i="45"/>
  <c r="E93" i="45"/>
  <c r="G93" i="39"/>
  <c r="H93" i="39"/>
  <c r="D93" i="39"/>
  <c r="E93" i="39"/>
  <c r="G93" i="28"/>
  <c r="H93" i="28"/>
  <c r="J93" i="28"/>
  <c r="K93" i="28"/>
  <c r="D93" i="28"/>
  <c r="E93" i="28"/>
  <c r="G93" i="27"/>
  <c r="H93" i="27"/>
  <c r="J93" i="27"/>
  <c r="K93" i="27"/>
  <c r="D93" i="27"/>
  <c r="E93" i="27"/>
  <c r="J93" i="30"/>
  <c r="K93" i="30"/>
  <c r="G93" i="30"/>
  <c r="H93" i="30"/>
  <c r="G93" i="29"/>
  <c r="H93" i="29"/>
  <c r="D93" i="29"/>
  <c r="E93" i="29"/>
  <c r="G93" i="43"/>
  <c r="H93" i="43"/>
  <c r="J93" i="43"/>
  <c r="K93" i="43"/>
  <c r="D93" i="43"/>
  <c r="E93" i="43"/>
  <c r="G93" i="26"/>
  <c r="H93" i="26"/>
  <c r="D93" i="26"/>
  <c r="E93" i="26"/>
  <c r="G93" i="24"/>
  <c r="H93" i="24"/>
  <c r="D93" i="24"/>
  <c r="E93" i="24"/>
  <c r="G93" i="17"/>
  <c r="H93" i="17"/>
  <c r="D93" i="17"/>
  <c r="E93" i="17"/>
  <c r="G93" i="20"/>
  <c r="H93" i="20"/>
  <c r="D93" i="20"/>
  <c r="E93" i="20"/>
  <c r="G93" i="18"/>
  <c r="H93" i="18"/>
  <c r="D93" i="18"/>
  <c r="E93" i="18"/>
  <c r="G93" i="16"/>
  <c r="H93" i="16"/>
  <c r="J93" i="16"/>
  <c r="K93" i="16"/>
  <c r="D93" i="16"/>
  <c r="E93" i="16"/>
  <c r="G93" i="25"/>
  <c r="H93" i="25"/>
  <c r="D93" i="25"/>
  <c r="E93" i="25"/>
  <c r="G93" i="21"/>
  <c r="H93" i="21"/>
  <c r="D93" i="21"/>
  <c r="E93" i="21"/>
  <c r="G93" i="22"/>
  <c r="H93" i="22"/>
  <c r="D93" i="22"/>
  <c r="E93" i="22"/>
  <c r="G93" i="19"/>
  <c r="H93" i="19"/>
  <c r="D93" i="19"/>
  <c r="E93" i="19"/>
  <c r="G93" i="40"/>
  <c r="H93" i="40"/>
  <c r="D93" i="40"/>
  <c r="E93" i="40"/>
  <c r="G93" i="41"/>
  <c r="H93" i="41"/>
  <c r="G93" i="37"/>
  <c r="H93" i="37"/>
  <c r="D93" i="37"/>
  <c r="E93" i="37"/>
  <c r="G92" i="37"/>
  <c r="H92" i="37"/>
  <c r="G91" i="37"/>
  <c r="H91" i="37"/>
  <c r="D92" i="37"/>
  <c r="E92" i="37"/>
  <c r="D91" i="37"/>
  <c r="E91" i="37"/>
  <c r="G93" i="38"/>
  <c r="H93" i="38"/>
  <c r="D93" i="38"/>
  <c r="E93" i="38"/>
  <c r="G93" i="14"/>
  <c r="H93" i="14"/>
  <c r="J93" i="14"/>
  <c r="K93" i="14"/>
  <c r="D93" i="14"/>
  <c r="E93" i="14"/>
  <c r="J93" i="13"/>
  <c r="K93" i="13"/>
  <c r="G93" i="12"/>
  <c r="H93" i="12"/>
  <c r="D93" i="12"/>
  <c r="E93" i="12"/>
  <c r="G93" i="4"/>
  <c r="H93" i="4"/>
  <c r="J93" i="4"/>
  <c r="K93" i="4"/>
  <c r="D93" i="4"/>
  <c r="E93" i="4"/>
  <c r="J93" i="5"/>
  <c r="K93" i="5"/>
  <c r="G93" i="5"/>
  <c r="H93" i="5"/>
  <c r="D93" i="5"/>
  <c r="E93" i="5"/>
  <c r="G93" i="8"/>
  <c r="H93" i="8"/>
  <c r="D93" i="8"/>
  <c r="E93" i="8"/>
  <c r="G93" i="10"/>
  <c r="H93" i="10"/>
  <c r="J93" i="10"/>
  <c r="K93" i="10"/>
  <c r="D93" i="10"/>
  <c r="E93" i="10"/>
  <c r="G93" i="2"/>
  <c r="H93" i="2"/>
  <c r="J93" i="2"/>
  <c r="K93" i="2"/>
  <c r="D93" i="2"/>
  <c r="E93" i="2"/>
  <c r="G93" i="9" l="1"/>
  <c r="H93" i="9"/>
  <c r="J93" i="9"/>
  <c r="K93" i="9"/>
  <c r="D93" i="9"/>
  <c r="E93" i="9"/>
  <c r="G93" i="7"/>
  <c r="H93" i="7"/>
  <c r="D93" i="7"/>
  <c r="E93" i="7"/>
  <c r="G93" i="15"/>
  <c r="H93" i="15"/>
  <c r="D93" i="15"/>
  <c r="E93" i="15"/>
  <c r="G93" i="6"/>
  <c r="H93" i="6"/>
  <c r="D93" i="6"/>
  <c r="E93" i="6"/>
  <c r="J91" i="14" l="1"/>
  <c r="K91" i="14"/>
  <c r="J92" i="14"/>
  <c r="K92" i="14"/>
  <c r="G92" i="14"/>
  <c r="H92" i="14"/>
  <c r="G91" i="14"/>
  <c r="H91" i="14"/>
  <c r="D92" i="14"/>
  <c r="E92" i="14"/>
  <c r="D91" i="14"/>
  <c r="E91" i="14"/>
  <c r="J92" i="13"/>
  <c r="K92" i="13"/>
  <c r="J91" i="13"/>
  <c r="K91" i="13"/>
  <c r="G92" i="34" l="1"/>
  <c r="H92" i="34"/>
  <c r="G91" i="34"/>
  <c r="H91" i="34"/>
  <c r="D92" i="34"/>
  <c r="E92" i="34"/>
  <c r="D91" i="34"/>
  <c r="E91" i="34"/>
  <c r="G92" i="33"/>
  <c r="H92" i="33"/>
  <c r="G91" i="33"/>
  <c r="H91" i="33"/>
  <c r="D92" i="33"/>
  <c r="E92" i="33"/>
  <c r="D91" i="33"/>
  <c r="E91" i="33"/>
  <c r="G92" i="32"/>
  <c r="H92" i="32"/>
  <c r="G91" i="32"/>
  <c r="H91" i="32"/>
  <c r="D92" i="32"/>
  <c r="E92" i="32"/>
  <c r="D91" i="32"/>
  <c r="E91" i="32"/>
  <c r="G92" i="36"/>
  <c r="H92" i="36"/>
  <c r="G91" i="36"/>
  <c r="H91" i="36"/>
  <c r="D92" i="36"/>
  <c r="E92" i="36"/>
  <c r="D91" i="36"/>
  <c r="E91" i="36"/>
  <c r="G92" i="35"/>
  <c r="H92" i="35"/>
  <c r="G91" i="35"/>
  <c r="H91" i="35"/>
  <c r="D92" i="35"/>
  <c r="E92" i="35"/>
  <c r="D91" i="35"/>
  <c r="E91" i="35"/>
  <c r="G92" i="45"/>
  <c r="H92" i="45"/>
  <c r="G91" i="45"/>
  <c r="H91" i="45"/>
  <c r="D92" i="45"/>
  <c r="E92" i="45"/>
  <c r="D91" i="45"/>
  <c r="E91" i="45"/>
  <c r="G92" i="39"/>
  <c r="H92" i="39"/>
  <c r="G91" i="39"/>
  <c r="H91" i="39"/>
  <c r="D92" i="39"/>
  <c r="E92" i="39"/>
  <c r="D91" i="39"/>
  <c r="E91" i="39"/>
  <c r="J92" i="28"/>
  <c r="K92" i="28"/>
  <c r="J91" i="28"/>
  <c r="K91" i="28"/>
  <c r="G92" i="28"/>
  <c r="H92" i="28"/>
  <c r="G91" i="28"/>
  <c r="H91" i="28"/>
  <c r="D92" i="28"/>
  <c r="E92" i="28"/>
  <c r="D91" i="28"/>
  <c r="E91" i="28"/>
  <c r="J92" i="27"/>
  <c r="K92" i="27"/>
  <c r="J91" i="27"/>
  <c r="K91" i="27"/>
  <c r="G92" i="27"/>
  <c r="H92" i="27"/>
  <c r="G91" i="27"/>
  <c r="H91" i="27"/>
  <c r="D92" i="27"/>
  <c r="E92" i="27"/>
  <c r="D91" i="27"/>
  <c r="E91" i="27"/>
  <c r="J92" i="30"/>
  <c r="K92" i="30"/>
  <c r="J91" i="30"/>
  <c r="K91" i="30"/>
  <c r="G92" i="30"/>
  <c r="H92" i="30"/>
  <c r="G91" i="30"/>
  <c r="H91" i="30"/>
  <c r="G92" i="29"/>
  <c r="H92" i="29"/>
  <c r="G91" i="29"/>
  <c r="H91" i="29"/>
  <c r="D92" i="29"/>
  <c r="E92" i="29"/>
  <c r="D91" i="29"/>
  <c r="E91" i="29"/>
  <c r="J92" i="43"/>
  <c r="K92" i="43"/>
  <c r="J91" i="43"/>
  <c r="K91" i="43"/>
  <c r="G92" i="43"/>
  <c r="H92" i="43"/>
  <c r="G91" i="43"/>
  <c r="H91" i="43"/>
  <c r="D92" i="43"/>
  <c r="E92" i="43"/>
  <c r="D91" i="43"/>
  <c r="E91" i="43"/>
  <c r="G92" i="26"/>
  <c r="H92" i="26"/>
  <c r="G91" i="26"/>
  <c r="H91" i="26"/>
  <c r="D92" i="26"/>
  <c r="E92" i="26"/>
  <c r="D91" i="26"/>
  <c r="E91" i="26"/>
  <c r="G92" i="24"/>
  <c r="H92" i="24"/>
  <c r="G91" i="24"/>
  <c r="H91" i="24"/>
  <c r="D92" i="24"/>
  <c r="E92" i="24"/>
  <c r="D91" i="24"/>
  <c r="E91" i="24"/>
  <c r="G92" i="17"/>
  <c r="H92" i="17"/>
  <c r="G91" i="17"/>
  <c r="H91" i="17"/>
  <c r="D92" i="17"/>
  <c r="E92" i="17"/>
  <c r="D91" i="17"/>
  <c r="E91" i="17"/>
  <c r="G92" i="20"/>
  <c r="H92" i="20"/>
  <c r="G91" i="20"/>
  <c r="H91" i="20"/>
  <c r="D92" i="20"/>
  <c r="E92" i="20"/>
  <c r="D91" i="20"/>
  <c r="E91" i="20"/>
  <c r="G92" i="18"/>
  <c r="H92" i="18"/>
  <c r="G91" i="18"/>
  <c r="H91" i="18"/>
  <c r="D92" i="18"/>
  <c r="E92" i="18"/>
  <c r="D91" i="18"/>
  <c r="E91" i="18"/>
  <c r="J92" i="16"/>
  <c r="K92" i="16"/>
  <c r="J91" i="16"/>
  <c r="K91" i="16"/>
  <c r="G92" i="16"/>
  <c r="H92" i="16"/>
  <c r="G91" i="16"/>
  <c r="H91" i="16"/>
  <c r="D92" i="16"/>
  <c r="E92" i="16"/>
  <c r="D91" i="16"/>
  <c r="E91" i="16"/>
  <c r="G92" i="25"/>
  <c r="H92" i="25"/>
  <c r="G91" i="25"/>
  <c r="H91" i="25"/>
  <c r="D92" i="25"/>
  <c r="E92" i="25"/>
  <c r="D91" i="25"/>
  <c r="E91" i="25"/>
  <c r="G92" i="21"/>
  <c r="H92" i="21"/>
  <c r="G91" i="21"/>
  <c r="H91" i="21"/>
  <c r="D92" i="21"/>
  <c r="E92" i="21"/>
  <c r="D91" i="21"/>
  <c r="E91" i="21"/>
  <c r="G92" i="22"/>
  <c r="H92" i="22"/>
  <c r="G91" i="22"/>
  <c r="H91" i="22"/>
  <c r="D92" i="22"/>
  <c r="E92" i="22"/>
  <c r="D91" i="22"/>
  <c r="E91" i="22"/>
  <c r="G92" i="19"/>
  <c r="H92" i="19"/>
  <c r="G91" i="19"/>
  <c r="H91" i="19"/>
  <c r="D92" i="19"/>
  <c r="E92" i="19"/>
  <c r="D91" i="19"/>
  <c r="E91" i="19"/>
  <c r="G92" i="40"/>
  <c r="H92" i="40"/>
  <c r="G91" i="40"/>
  <c r="H91" i="40"/>
  <c r="D92" i="40"/>
  <c r="E92" i="40"/>
  <c r="D91" i="40"/>
  <c r="E91" i="40"/>
  <c r="G92" i="41"/>
  <c r="H92" i="41"/>
  <c r="G91" i="41"/>
  <c r="H91" i="41"/>
  <c r="G92" i="38"/>
  <c r="H92" i="38"/>
  <c r="G91" i="38"/>
  <c r="H91" i="38"/>
  <c r="D92" i="38"/>
  <c r="E92" i="38"/>
  <c r="D91" i="38"/>
  <c r="E91" i="38"/>
  <c r="G92" i="12"/>
  <c r="H92" i="12"/>
  <c r="G91" i="12"/>
  <c r="H91" i="12"/>
  <c r="D92" i="12"/>
  <c r="E92" i="12"/>
  <c r="D91" i="12"/>
  <c r="E91" i="12"/>
  <c r="J92" i="4"/>
  <c r="K92" i="4"/>
  <c r="J91" i="4"/>
  <c r="K91" i="4"/>
  <c r="G92" i="4"/>
  <c r="H92" i="4"/>
  <c r="G91" i="4"/>
  <c r="H91" i="4"/>
  <c r="D92" i="4"/>
  <c r="E92" i="4"/>
  <c r="D91" i="4"/>
  <c r="E91" i="4"/>
  <c r="J92" i="5"/>
  <c r="K92" i="5"/>
  <c r="J91" i="5"/>
  <c r="K91" i="5"/>
  <c r="G92" i="5"/>
  <c r="H92" i="5"/>
  <c r="G91" i="5"/>
  <c r="H91" i="5"/>
  <c r="D92" i="5"/>
  <c r="E92" i="5"/>
  <c r="D91" i="5"/>
  <c r="E91" i="5"/>
  <c r="G92" i="8"/>
  <c r="H92" i="8"/>
  <c r="G91" i="8"/>
  <c r="H91" i="8"/>
  <c r="D92" i="8"/>
  <c r="E92" i="8"/>
  <c r="D91" i="8"/>
  <c r="E91" i="8"/>
  <c r="J92" i="10"/>
  <c r="K92" i="10"/>
  <c r="J91" i="10"/>
  <c r="K91" i="10"/>
  <c r="G92" i="10"/>
  <c r="H92" i="10"/>
  <c r="G91" i="10"/>
  <c r="H91" i="10"/>
  <c r="D92" i="10"/>
  <c r="E92" i="10"/>
  <c r="D91" i="10"/>
  <c r="E91" i="10"/>
  <c r="J92" i="2"/>
  <c r="K92" i="2"/>
  <c r="J91" i="2"/>
  <c r="K91" i="2"/>
  <c r="G92" i="2"/>
  <c r="H92" i="2"/>
  <c r="G91" i="2"/>
  <c r="H91" i="2"/>
  <c r="D92" i="2"/>
  <c r="E92" i="2"/>
  <c r="D91" i="2"/>
  <c r="E91" i="2"/>
  <c r="J92" i="9"/>
  <c r="K92" i="9"/>
  <c r="J91" i="9"/>
  <c r="K91" i="9"/>
  <c r="G92" i="9"/>
  <c r="H92" i="9"/>
  <c r="G91" i="9"/>
  <c r="H91" i="9"/>
  <c r="D92" i="9"/>
  <c r="E92" i="9"/>
  <c r="D91" i="9"/>
  <c r="E91" i="9"/>
  <c r="G92" i="7"/>
  <c r="H92" i="7"/>
  <c r="G91" i="7"/>
  <c r="H91" i="7"/>
  <c r="D92" i="7"/>
  <c r="E92" i="7"/>
  <c r="D91" i="7"/>
  <c r="E91" i="7"/>
  <c r="G92" i="15"/>
  <c r="H92" i="15"/>
  <c r="G91" i="15"/>
  <c r="H91" i="15"/>
  <c r="D92" i="15"/>
  <c r="E92" i="15"/>
  <c r="D91" i="15"/>
  <c r="E91" i="15"/>
  <c r="G92" i="6"/>
  <c r="H92" i="6"/>
  <c r="G91" i="6"/>
  <c r="H91" i="6"/>
  <c r="D92" i="6"/>
  <c r="E92" i="6"/>
  <c r="D91" i="6"/>
  <c r="E91" i="6"/>
  <c r="G90" i="34" l="1"/>
  <c r="H90" i="34"/>
  <c r="D90" i="34"/>
  <c r="E90" i="34"/>
  <c r="G90" i="33"/>
  <c r="H90" i="33"/>
  <c r="D90" i="33"/>
  <c r="E90" i="33"/>
  <c r="G90" i="32"/>
  <c r="H90" i="32"/>
  <c r="D90" i="32"/>
  <c r="E90" i="32"/>
  <c r="G90" i="36"/>
  <c r="H90" i="36"/>
  <c r="D90" i="36"/>
  <c r="E90" i="36"/>
  <c r="G90" i="35"/>
  <c r="H90" i="35"/>
  <c r="D90" i="35"/>
  <c r="E90" i="35"/>
  <c r="G90" i="45"/>
  <c r="H90" i="45"/>
  <c r="D90" i="45"/>
  <c r="E90" i="45"/>
  <c r="G90" i="39"/>
  <c r="H90" i="39"/>
  <c r="D90" i="39"/>
  <c r="E90" i="39"/>
  <c r="D90" i="28"/>
  <c r="E90" i="28"/>
  <c r="G90" i="28"/>
  <c r="H90" i="28"/>
  <c r="J90" i="28"/>
  <c r="K90" i="28"/>
  <c r="G90" i="27"/>
  <c r="H90" i="27"/>
  <c r="J90" i="27"/>
  <c r="K90" i="27"/>
  <c r="D90" i="27"/>
  <c r="E90" i="27"/>
  <c r="J90" i="30"/>
  <c r="K90" i="30"/>
  <c r="G90" i="30"/>
  <c r="H90" i="30"/>
  <c r="G90" i="29"/>
  <c r="H90" i="29"/>
  <c r="D90" i="29"/>
  <c r="E90" i="29"/>
  <c r="G90" i="43"/>
  <c r="H90" i="43"/>
  <c r="J90" i="43"/>
  <c r="K90" i="43"/>
  <c r="D90" i="43"/>
  <c r="E90" i="43"/>
  <c r="G90" i="26"/>
  <c r="H90" i="26"/>
  <c r="D90" i="26"/>
  <c r="E90" i="26"/>
  <c r="G90" i="24"/>
  <c r="H90" i="24"/>
  <c r="D90" i="24"/>
  <c r="E90" i="24"/>
  <c r="G90" i="17"/>
  <c r="H90" i="17"/>
  <c r="D90" i="17"/>
  <c r="E90" i="17"/>
  <c r="G90" i="20"/>
  <c r="H90" i="20"/>
  <c r="D90" i="20"/>
  <c r="E90" i="20"/>
  <c r="G90" i="18"/>
  <c r="H90" i="18"/>
  <c r="D90" i="18"/>
  <c r="E90" i="18"/>
  <c r="G90" i="16"/>
  <c r="H90" i="16"/>
  <c r="J90" i="16"/>
  <c r="K90" i="16"/>
  <c r="D90" i="16"/>
  <c r="E90" i="16"/>
  <c r="G90" i="25"/>
  <c r="H90" i="25"/>
  <c r="D90" i="25"/>
  <c r="E90" i="25"/>
  <c r="G90" i="21"/>
  <c r="H90" i="21"/>
  <c r="D90" i="21"/>
  <c r="E90" i="21"/>
  <c r="G90" i="22"/>
  <c r="H90" i="22"/>
  <c r="D90" i="22"/>
  <c r="E90" i="22"/>
  <c r="G90" i="19"/>
  <c r="H90" i="19"/>
  <c r="D90" i="19"/>
  <c r="E90" i="19"/>
  <c r="G90" i="40"/>
  <c r="H90" i="40"/>
  <c r="D90" i="40"/>
  <c r="E90" i="40"/>
  <c r="G90" i="41"/>
  <c r="H90" i="41"/>
  <c r="G90" i="37"/>
  <c r="H90" i="37"/>
  <c r="D90" i="37"/>
  <c r="E90" i="37"/>
  <c r="G90" i="38"/>
  <c r="H90" i="38"/>
  <c r="D90" i="38"/>
  <c r="E90" i="38"/>
  <c r="K90" i="14"/>
  <c r="J90" i="14"/>
  <c r="G90" i="14"/>
  <c r="H90" i="14"/>
  <c r="D90" i="14"/>
  <c r="E90" i="14"/>
  <c r="J90" i="13"/>
  <c r="K90" i="13"/>
  <c r="G90" i="12"/>
  <c r="H90" i="12"/>
  <c r="D90" i="12"/>
  <c r="E90" i="12"/>
  <c r="J90" i="4" l="1"/>
  <c r="K90" i="4"/>
  <c r="G90" i="4"/>
  <c r="H90" i="4"/>
  <c r="D90" i="4"/>
  <c r="E90" i="4"/>
  <c r="G90" i="5"/>
  <c r="H90" i="5"/>
  <c r="J90" i="5"/>
  <c r="K90" i="5"/>
  <c r="D90" i="5"/>
  <c r="E90" i="5"/>
  <c r="G90" i="8"/>
  <c r="H90" i="8"/>
  <c r="D90" i="8"/>
  <c r="E90" i="8"/>
  <c r="G90" i="10"/>
  <c r="H90" i="10"/>
  <c r="J90" i="10"/>
  <c r="K90" i="10"/>
  <c r="D90" i="10"/>
  <c r="E90" i="10"/>
  <c r="G90" i="2"/>
  <c r="H90" i="2"/>
  <c r="J90" i="2"/>
  <c r="K90" i="2"/>
  <c r="D90" i="2"/>
  <c r="E90" i="2"/>
  <c r="G90" i="9"/>
  <c r="H90" i="9"/>
  <c r="J90" i="9"/>
  <c r="K90" i="9"/>
  <c r="D90" i="9"/>
  <c r="E90" i="9"/>
  <c r="G90" i="7"/>
  <c r="H90" i="7"/>
  <c r="D90" i="7"/>
  <c r="E90" i="7"/>
  <c r="G90" i="15"/>
  <c r="H90" i="15"/>
  <c r="D90" i="15"/>
  <c r="E90" i="15"/>
  <c r="G90" i="6"/>
  <c r="H90" i="6"/>
  <c r="D90" i="6"/>
  <c r="E90" i="6"/>
  <c r="G89" i="34" l="1"/>
  <c r="H89" i="34"/>
  <c r="D89" i="34"/>
  <c r="E89" i="34"/>
  <c r="G89" i="33"/>
  <c r="H89" i="33"/>
  <c r="D89" i="33"/>
  <c r="E89" i="33"/>
  <c r="G89" i="32"/>
  <c r="H89" i="32"/>
  <c r="D89" i="32"/>
  <c r="E89" i="32"/>
  <c r="G89" i="36"/>
  <c r="H89" i="36"/>
  <c r="D89" i="36"/>
  <c r="E89" i="36"/>
  <c r="G89" i="35"/>
  <c r="H89" i="35"/>
  <c r="D89" i="35"/>
  <c r="E89" i="35"/>
  <c r="G89" i="45"/>
  <c r="H89" i="45"/>
  <c r="D89" i="45"/>
  <c r="E89" i="45"/>
  <c r="G89" i="39"/>
  <c r="H89" i="39"/>
  <c r="D89" i="39"/>
  <c r="E89" i="39"/>
  <c r="G89" i="28"/>
  <c r="H89" i="28"/>
  <c r="J89" i="28"/>
  <c r="K89" i="28"/>
  <c r="D89" i="28"/>
  <c r="E89" i="28"/>
  <c r="K89" i="27"/>
  <c r="J89" i="27"/>
  <c r="G89" i="27"/>
  <c r="H89" i="27"/>
  <c r="D89" i="27"/>
  <c r="E89" i="27"/>
  <c r="G89" i="30"/>
  <c r="H89" i="30"/>
  <c r="J89" i="30"/>
  <c r="K89" i="30"/>
  <c r="G89" i="29"/>
  <c r="H89" i="29"/>
  <c r="D89" i="29"/>
  <c r="E89" i="29"/>
  <c r="G89" i="43"/>
  <c r="H89" i="43"/>
  <c r="J89" i="43"/>
  <c r="K89" i="43"/>
  <c r="D89" i="43"/>
  <c r="E89" i="43"/>
  <c r="G89" i="26"/>
  <c r="H89" i="26"/>
  <c r="D89" i="26"/>
  <c r="E89" i="26"/>
  <c r="G89" i="24"/>
  <c r="H89" i="24"/>
  <c r="D89" i="24"/>
  <c r="E89" i="24"/>
  <c r="G89" i="17"/>
  <c r="H89" i="17"/>
  <c r="D89" i="17"/>
  <c r="E89" i="17"/>
  <c r="G89" i="20"/>
  <c r="H89" i="20"/>
  <c r="D89" i="20"/>
  <c r="E89" i="20"/>
  <c r="G89" i="18"/>
  <c r="H89" i="18"/>
  <c r="D89" i="18"/>
  <c r="E89" i="18"/>
  <c r="G89" i="16"/>
  <c r="H89" i="16"/>
  <c r="J89" i="16"/>
  <c r="K89" i="16"/>
  <c r="D89" i="16"/>
  <c r="E89" i="16"/>
  <c r="G89" i="25"/>
  <c r="H89" i="25"/>
  <c r="D89" i="25"/>
  <c r="E89" i="25"/>
  <c r="G89" i="21"/>
  <c r="H89" i="21"/>
  <c r="D89" i="21"/>
  <c r="E89" i="21"/>
  <c r="G89" i="22"/>
  <c r="H89" i="22"/>
  <c r="D89" i="22"/>
  <c r="E89" i="22"/>
  <c r="G89" i="19"/>
  <c r="H89" i="19"/>
  <c r="D89" i="19"/>
  <c r="E89" i="19"/>
  <c r="H89" i="40"/>
  <c r="G89" i="40"/>
  <c r="D89" i="40"/>
  <c r="E89" i="40"/>
  <c r="G89" i="41"/>
  <c r="H89" i="41"/>
  <c r="G89" i="37"/>
  <c r="H89" i="37"/>
  <c r="D89" i="37"/>
  <c r="E89" i="37"/>
  <c r="G89" i="38"/>
  <c r="H89" i="38"/>
  <c r="D89" i="38"/>
  <c r="E89" i="38"/>
  <c r="K88" i="14"/>
  <c r="J88" i="14"/>
  <c r="K89" i="14"/>
  <c r="J89" i="14"/>
  <c r="G89" i="14"/>
  <c r="H89" i="14"/>
  <c r="D89" i="14"/>
  <c r="E89" i="14"/>
  <c r="J89" i="13"/>
  <c r="K89" i="13"/>
  <c r="D89" i="12"/>
  <c r="E89" i="12"/>
  <c r="G89" i="12"/>
  <c r="H89" i="12"/>
  <c r="G89" i="4"/>
  <c r="H89" i="4"/>
  <c r="J89" i="4"/>
  <c r="K89" i="4"/>
  <c r="D89" i="4"/>
  <c r="E89" i="4"/>
  <c r="G89" i="5"/>
  <c r="H89" i="5"/>
  <c r="J89" i="5"/>
  <c r="K89" i="5"/>
  <c r="D89" i="5"/>
  <c r="E89" i="5"/>
  <c r="G89" i="8"/>
  <c r="H89" i="8"/>
  <c r="D89" i="8"/>
  <c r="E89" i="8"/>
  <c r="K89" i="10" l="1"/>
  <c r="J89" i="10"/>
  <c r="K88" i="10"/>
  <c r="J88" i="10"/>
  <c r="G89" i="10"/>
  <c r="H89" i="10"/>
  <c r="D89" i="10"/>
  <c r="E89" i="10"/>
  <c r="G89" i="2"/>
  <c r="H89" i="2"/>
  <c r="J89" i="2"/>
  <c r="K89" i="2"/>
  <c r="D89" i="2"/>
  <c r="E89" i="2"/>
  <c r="G89" i="9"/>
  <c r="H89" i="9"/>
  <c r="J89" i="9"/>
  <c r="K89" i="9"/>
  <c r="D89" i="9"/>
  <c r="E89" i="9"/>
  <c r="G89" i="7"/>
  <c r="H89" i="7"/>
  <c r="D89" i="7"/>
  <c r="E89" i="7"/>
  <c r="G89" i="15"/>
  <c r="H89" i="15"/>
  <c r="D89" i="15"/>
  <c r="E89" i="15"/>
  <c r="G89" i="6"/>
  <c r="H89" i="6"/>
  <c r="D89" i="6"/>
  <c r="E89" i="6"/>
  <c r="G88" i="34" l="1"/>
  <c r="H88" i="34"/>
  <c r="D88" i="34"/>
  <c r="E88" i="34"/>
  <c r="G88" i="33"/>
  <c r="H88" i="33"/>
  <c r="D88" i="33"/>
  <c r="E88" i="33"/>
  <c r="G88" i="32"/>
  <c r="H88" i="32"/>
  <c r="D88" i="32"/>
  <c r="E88" i="32"/>
  <c r="H88" i="36"/>
  <c r="G88" i="36"/>
  <c r="D88" i="36"/>
  <c r="E88" i="36"/>
  <c r="G88" i="35"/>
  <c r="H88" i="35"/>
  <c r="D88" i="35"/>
  <c r="E88" i="35"/>
  <c r="G88" i="45"/>
  <c r="H88" i="45"/>
  <c r="D88" i="45"/>
  <c r="E88" i="45"/>
  <c r="G88" i="39"/>
  <c r="H88" i="39"/>
  <c r="D88" i="39"/>
  <c r="E88" i="39"/>
  <c r="G88" i="28"/>
  <c r="H88" i="28"/>
  <c r="J88" i="28"/>
  <c r="K88" i="28"/>
  <c r="D88" i="28"/>
  <c r="E88" i="28"/>
  <c r="G88" i="27"/>
  <c r="H88" i="27"/>
  <c r="K88" i="27"/>
  <c r="J88" i="27"/>
  <c r="D88" i="27"/>
  <c r="E88" i="27"/>
  <c r="G88" i="30"/>
  <c r="H88" i="30"/>
  <c r="J88" i="30"/>
  <c r="K88" i="30"/>
  <c r="G88" i="29"/>
  <c r="H88" i="29"/>
  <c r="D88" i="29"/>
  <c r="E88" i="29"/>
  <c r="G88" i="43"/>
  <c r="H88" i="43"/>
  <c r="J88" i="43"/>
  <c r="K88" i="43"/>
  <c r="D88" i="43"/>
  <c r="E88" i="43"/>
  <c r="G88" i="26"/>
  <c r="H88" i="26"/>
  <c r="D88" i="26"/>
  <c r="E88" i="26"/>
  <c r="G88" i="24"/>
  <c r="H88" i="24"/>
  <c r="D88" i="24"/>
  <c r="E88" i="24"/>
  <c r="G88" i="17"/>
  <c r="H88" i="17"/>
  <c r="D88" i="17"/>
  <c r="E88" i="17"/>
  <c r="G88" i="20"/>
  <c r="H88" i="20"/>
  <c r="D88" i="20"/>
  <c r="E88" i="20"/>
  <c r="G88" i="18"/>
  <c r="H88" i="18"/>
  <c r="D88" i="18"/>
  <c r="E88" i="18"/>
  <c r="G88" i="16"/>
  <c r="H88" i="16"/>
  <c r="J88" i="16"/>
  <c r="K88" i="16"/>
  <c r="D88" i="16"/>
  <c r="E88" i="16"/>
  <c r="G88" i="25"/>
  <c r="H88" i="25"/>
  <c r="D88" i="25"/>
  <c r="E88" i="25"/>
  <c r="G88" i="21"/>
  <c r="H88" i="21"/>
  <c r="D88" i="21"/>
  <c r="E88" i="21"/>
  <c r="G88" i="22"/>
  <c r="H88" i="22"/>
  <c r="D88" i="22"/>
  <c r="E88" i="22"/>
  <c r="G88" i="19"/>
  <c r="H88" i="19"/>
  <c r="D88" i="19"/>
  <c r="E88" i="19"/>
  <c r="H88" i="40"/>
  <c r="G88" i="40"/>
  <c r="D88" i="40"/>
  <c r="E88" i="40"/>
  <c r="G88" i="41"/>
  <c r="H88" i="41"/>
  <c r="G88" i="37"/>
  <c r="H88" i="37"/>
  <c r="D88" i="37"/>
  <c r="E88" i="37"/>
  <c r="G88" i="38"/>
  <c r="H88" i="38"/>
  <c r="D88" i="38"/>
  <c r="E88" i="38"/>
  <c r="G88" i="14"/>
  <c r="H88" i="14"/>
  <c r="D88" i="14"/>
  <c r="E88" i="14"/>
  <c r="J88" i="13"/>
  <c r="K88" i="13"/>
  <c r="G88" i="12"/>
  <c r="H88" i="12"/>
  <c r="D88" i="12"/>
  <c r="E88" i="12"/>
  <c r="G88" i="4"/>
  <c r="H88" i="4"/>
  <c r="J88" i="4"/>
  <c r="K88" i="4"/>
  <c r="D88" i="4"/>
  <c r="E88" i="4"/>
  <c r="G88" i="5"/>
  <c r="H88" i="5"/>
  <c r="J88" i="5"/>
  <c r="K88" i="5"/>
  <c r="D88" i="5"/>
  <c r="E88" i="5"/>
  <c r="G88" i="8"/>
  <c r="H88" i="8"/>
  <c r="D88" i="8"/>
  <c r="E88" i="8"/>
  <c r="G88" i="10"/>
  <c r="H88" i="10"/>
  <c r="D88" i="10"/>
  <c r="E88" i="10"/>
  <c r="G88" i="2"/>
  <c r="H88" i="2"/>
  <c r="J88" i="2"/>
  <c r="K88" i="2"/>
  <c r="D88" i="2"/>
  <c r="E88" i="2"/>
  <c r="G88" i="9"/>
  <c r="H88" i="9"/>
  <c r="J88" i="9"/>
  <c r="K88" i="9"/>
  <c r="D88" i="9"/>
  <c r="E88" i="9"/>
  <c r="G88" i="7"/>
  <c r="H88" i="7"/>
  <c r="D88" i="7"/>
  <c r="E88" i="7"/>
  <c r="G88" i="15"/>
  <c r="H88" i="15"/>
  <c r="D88" i="15"/>
  <c r="E88" i="15"/>
  <c r="G88" i="6"/>
  <c r="H88" i="6"/>
  <c r="D88" i="6"/>
  <c r="E88" i="6"/>
  <c r="G87" i="34" l="1"/>
  <c r="H87" i="34"/>
  <c r="D87" i="34"/>
  <c r="E87" i="34"/>
  <c r="G87" i="33"/>
  <c r="H87" i="33"/>
  <c r="D87" i="33"/>
  <c r="E87" i="33"/>
  <c r="G87" i="32"/>
  <c r="H87" i="32"/>
  <c r="D87" i="32"/>
  <c r="E87" i="32"/>
  <c r="H87" i="36"/>
  <c r="G87" i="36"/>
  <c r="D87" i="36"/>
  <c r="E87" i="36"/>
  <c r="G87" i="35"/>
  <c r="H87" i="35"/>
  <c r="D87" i="35"/>
  <c r="E87" i="35"/>
  <c r="G87" i="45"/>
  <c r="H87" i="45"/>
  <c r="D87" i="45"/>
  <c r="E87" i="45"/>
  <c r="G87" i="39"/>
  <c r="H87" i="39"/>
  <c r="D87" i="39"/>
  <c r="E87" i="39"/>
  <c r="G87" i="28"/>
  <c r="H87" i="28"/>
  <c r="J87" i="28"/>
  <c r="K87" i="28"/>
  <c r="D87" i="28"/>
  <c r="E87" i="28"/>
  <c r="G87" i="27"/>
  <c r="H87" i="27"/>
  <c r="K87" i="27"/>
  <c r="J87" i="27"/>
  <c r="D87" i="27"/>
  <c r="E87" i="27"/>
  <c r="G87" i="30"/>
  <c r="H87" i="30"/>
  <c r="J87" i="30"/>
  <c r="K87" i="30"/>
  <c r="E87" i="30"/>
  <c r="D87" i="30"/>
  <c r="G87" i="29"/>
  <c r="H87" i="29"/>
  <c r="D87" i="29"/>
  <c r="E87" i="29"/>
  <c r="G87" i="43"/>
  <c r="H87" i="43"/>
  <c r="J87" i="43"/>
  <c r="K87" i="43"/>
  <c r="D87" i="43"/>
  <c r="E87" i="43"/>
  <c r="G87" i="26"/>
  <c r="H87" i="26"/>
  <c r="D87" i="26"/>
  <c r="E87" i="26"/>
  <c r="G87" i="24"/>
  <c r="H87" i="24"/>
  <c r="D87" i="24"/>
  <c r="E87" i="24"/>
  <c r="G87" i="17"/>
  <c r="H87" i="17"/>
  <c r="D87" i="17"/>
  <c r="E87" i="17"/>
  <c r="G87" i="20"/>
  <c r="H87" i="20"/>
  <c r="D87" i="20"/>
  <c r="E87" i="20"/>
  <c r="G87" i="18"/>
  <c r="H87" i="18"/>
  <c r="D87" i="18"/>
  <c r="E87" i="18"/>
  <c r="J87" i="16"/>
  <c r="K87" i="16"/>
  <c r="G87" i="16"/>
  <c r="H87" i="16"/>
  <c r="D87" i="16"/>
  <c r="E87" i="16"/>
  <c r="J87" i="25"/>
  <c r="K87" i="25"/>
  <c r="G87" i="25"/>
  <c r="H87" i="25"/>
  <c r="D87" i="25"/>
  <c r="E87" i="25"/>
  <c r="G87" i="21" l="1"/>
  <c r="H87" i="21"/>
  <c r="D87" i="21"/>
  <c r="E87" i="21"/>
  <c r="G87" i="22"/>
  <c r="H87" i="22"/>
  <c r="D87" i="22"/>
  <c r="E87" i="22"/>
  <c r="G87" i="19"/>
  <c r="H87" i="19"/>
  <c r="D87" i="19"/>
  <c r="E87" i="19"/>
  <c r="H87" i="40"/>
  <c r="G87" i="40"/>
  <c r="D87" i="40"/>
  <c r="E87" i="40"/>
  <c r="G87" i="41"/>
  <c r="H87" i="41"/>
  <c r="G87" i="37"/>
  <c r="H87" i="37"/>
  <c r="D87" i="37"/>
  <c r="E87" i="37"/>
  <c r="G87" i="38"/>
  <c r="H87" i="38"/>
  <c r="D87" i="38"/>
  <c r="E87" i="38"/>
  <c r="G87" i="14"/>
  <c r="H87" i="14"/>
  <c r="D87" i="14"/>
  <c r="E87" i="14"/>
  <c r="J87" i="13"/>
  <c r="K87" i="13"/>
  <c r="G87" i="12"/>
  <c r="H87" i="12"/>
  <c r="D87" i="12"/>
  <c r="E87" i="12"/>
  <c r="G87" i="4"/>
  <c r="H87" i="4"/>
  <c r="J87" i="4"/>
  <c r="K87" i="4"/>
  <c r="D87" i="4"/>
  <c r="E87" i="4"/>
  <c r="G87" i="5"/>
  <c r="H87" i="5"/>
  <c r="J87" i="5"/>
  <c r="K87" i="5"/>
  <c r="D87" i="5"/>
  <c r="E87" i="5"/>
  <c r="G87" i="8"/>
  <c r="H87" i="8"/>
  <c r="D87" i="8"/>
  <c r="E87" i="8"/>
  <c r="G87" i="10"/>
  <c r="H87" i="10"/>
  <c r="K87" i="10"/>
  <c r="J87" i="10"/>
  <c r="D87" i="10"/>
  <c r="E87" i="10"/>
  <c r="G87" i="2"/>
  <c r="H87" i="2"/>
  <c r="J87" i="2"/>
  <c r="K87" i="2"/>
  <c r="D87" i="2"/>
  <c r="E87" i="2"/>
  <c r="G87" i="9" l="1"/>
  <c r="H87" i="9"/>
  <c r="J87" i="9"/>
  <c r="K87" i="9"/>
  <c r="D87" i="9"/>
  <c r="E87" i="9"/>
  <c r="G87" i="7"/>
  <c r="H87" i="7"/>
  <c r="D87" i="7"/>
  <c r="E87" i="7"/>
  <c r="G87" i="15"/>
  <c r="H87" i="15"/>
  <c r="D87" i="15"/>
  <c r="E87" i="15"/>
  <c r="G87" i="6"/>
  <c r="H87" i="6"/>
  <c r="D87" i="6"/>
  <c r="E87" i="6"/>
  <c r="G86" i="34" l="1"/>
  <c r="H86" i="34"/>
  <c r="D86" i="34"/>
  <c r="E86" i="34"/>
  <c r="G86" i="33"/>
  <c r="H86" i="33"/>
  <c r="D86" i="33"/>
  <c r="E86" i="33"/>
  <c r="G86" i="32"/>
  <c r="H86" i="32"/>
  <c r="D86" i="32"/>
  <c r="E86" i="32"/>
  <c r="H86" i="36"/>
  <c r="G86" i="36"/>
  <c r="D86" i="36"/>
  <c r="E86" i="36"/>
  <c r="G86" i="35"/>
  <c r="H86" i="35"/>
  <c r="D86" i="35"/>
  <c r="E86" i="35"/>
  <c r="G86" i="45"/>
  <c r="H86" i="45"/>
  <c r="D86" i="45"/>
  <c r="E86" i="45"/>
  <c r="G86" i="39"/>
  <c r="H86" i="39"/>
  <c r="D86" i="39"/>
  <c r="E86" i="39"/>
  <c r="G86" i="28"/>
  <c r="H86" i="28"/>
  <c r="J86" i="28"/>
  <c r="K86" i="28"/>
  <c r="D86" i="28"/>
  <c r="E86" i="28"/>
  <c r="K86" i="27" l="1"/>
  <c r="J86" i="27"/>
  <c r="G86" i="27"/>
  <c r="H86" i="27"/>
  <c r="D86" i="27"/>
  <c r="E86" i="27"/>
  <c r="G86" i="30"/>
  <c r="H86" i="30"/>
  <c r="J86" i="30"/>
  <c r="K86" i="30"/>
  <c r="G86" i="29"/>
  <c r="H86" i="29"/>
  <c r="D86" i="29"/>
  <c r="E86" i="29"/>
  <c r="G86" i="43"/>
  <c r="H86" i="43"/>
  <c r="J86" i="43"/>
  <c r="K86" i="43"/>
  <c r="D86" i="43"/>
  <c r="E86" i="43"/>
  <c r="G86" i="26"/>
  <c r="H86" i="26"/>
  <c r="D86" i="26"/>
  <c r="E86" i="26"/>
  <c r="G86" i="24"/>
  <c r="H86" i="24"/>
  <c r="D86" i="24"/>
  <c r="E86" i="24"/>
  <c r="G86" i="17"/>
  <c r="H86" i="17"/>
  <c r="D86" i="17"/>
  <c r="E86" i="17"/>
  <c r="G86" i="20"/>
  <c r="H86" i="20"/>
  <c r="D86" i="20"/>
  <c r="E86" i="20"/>
  <c r="G86" i="18"/>
  <c r="H86" i="18"/>
  <c r="D86" i="18"/>
  <c r="E86" i="18"/>
  <c r="G86" i="16"/>
  <c r="H86" i="16"/>
  <c r="J86" i="16"/>
  <c r="K86" i="16"/>
  <c r="D86" i="16"/>
  <c r="E86" i="16"/>
  <c r="J86" i="25"/>
  <c r="K86" i="25"/>
  <c r="G86" i="25"/>
  <c r="H86" i="25"/>
  <c r="D86" i="25"/>
  <c r="E86" i="25"/>
  <c r="G86" i="21"/>
  <c r="H86" i="21"/>
  <c r="D86" i="21"/>
  <c r="E86" i="21"/>
  <c r="G86" i="22"/>
  <c r="H86" i="22"/>
  <c r="D86" i="22"/>
  <c r="E86" i="22"/>
  <c r="G86" i="19"/>
  <c r="H86" i="19"/>
  <c r="D86" i="19"/>
  <c r="E86" i="19"/>
  <c r="H86" i="40"/>
  <c r="G86" i="40"/>
  <c r="D86" i="40"/>
  <c r="E86" i="40"/>
  <c r="G86" i="41"/>
  <c r="H86" i="41"/>
  <c r="G86" i="37"/>
  <c r="H86" i="37"/>
  <c r="D86" i="37"/>
  <c r="E86" i="37"/>
  <c r="G86" i="38"/>
  <c r="H86" i="38"/>
  <c r="D86" i="38"/>
  <c r="E86" i="38"/>
  <c r="G86" i="14"/>
  <c r="H86" i="14"/>
  <c r="D86" i="14"/>
  <c r="E86" i="14"/>
  <c r="J86" i="13"/>
  <c r="K86" i="13"/>
  <c r="G86" i="12"/>
  <c r="H86" i="12"/>
  <c r="D86" i="12"/>
  <c r="E86" i="12"/>
  <c r="G86" i="4"/>
  <c r="H86" i="4"/>
  <c r="J86" i="4"/>
  <c r="K86" i="4"/>
  <c r="D86" i="4"/>
  <c r="E86" i="4"/>
  <c r="G86" i="5"/>
  <c r="H86" i="5"/>
  <c r="J86" i="5"/>
  <c r="K86" i="5"/>
  <c r="D86" i="5"/>
  <c r="E86" i="5"/>
  <c r="G86" i="8" l="1"/>
  <c r="H86" i="8"/>
  <c r="D86" i="8"/>
  <c r="E86" i="8"/>
  <c r="K86" i="10"/>
  <c r="J86" i="10"/>
  <c r="G86" i="10"/>
  <c r="H86" i="10"/>
  <c r="D86" i="10"/>
  <c r="E86" i="10"/>
  <c r="G86" i="2"/>
  <c r="H86" i="2"/>
  <c r="J86" i="2"/>
  <c r="K86" i="2"/>
  <c r="D86" i="2"/>
  <c r="E86" i="2"/>
  <c r="G86" i="9"/>
  <c r="H86" i="9"/>
  <c r="J86" i="9"/>
  <c r="K86" i="9"/>
  <c r="D86" i="9"/>
  <c r="E86" i="9"/>
  <c r="G86" i="7"/>
  <c r="H86" i="7"/>
  <c r="D86" i="7"/>
  <c r="E86" i="7"/>
  <c r="G86" i="15"/>
  <c r="H86" i="15"/>
  <c r="D86" i="15"/>
  <c r="E86" i="15"/>
  <c r="G86" i="6"/>
  <c r="H86" i="6"/>
  <c r="D86" i="6"/>
  <c r="E86" i="6"/>
  <c r="G85" i="34" l="1"/>
  <c r="H85" i="34"/>
  <c r="D85" i="34"/>
  <c r="E85" i="34"/>
  <c r="G85" i="33"/>
  <c r="H85" i="33"/>
  <c r="D85" i="33"/>
  <c r="E85" i="33"/>
  <c r="G85" i="32"/>
  <c r="H85" i="32"/>
  <c r="D85" i="32"/>
  <c r="E85" i="32"/>
  <c r="D85" i="36"/>
  <c r="E85" i="36"/>
  <c r="G85" i="35"/>
  <c r="H85" i="35"/>
  <c r="D85" i="35"/>
  <c r="E85" i="35"/>
  <c r="G85" i="45"/>
  <c r="H85" i="45"/>
  <c r="D85" i="45"/>
  <c r="E85" i="45"/>
  <c r="G85" i="39"/>
  <c r="H85" i="39"/>
  <c r="D85" i="39"/>
  <c r="E85" i="39"/>
  <c r="J85" i="28"/>
  <c r="K85" i="28"/>
  <c r="G85" i="28"/>
  <c r="H85" i="28"/>
  <c r="D85" i="28"/>
  <c r="E85" i="28"/>
  <c r="G85" i="27"/>
  <c r="H85" i="27"/>
  <c r="D85" i="27"/>
  <c r="E85" i="27"/>
  <c r="J85" i="30"/>
  <c r="K85" i="30"/>
  <c r="G85" i="30"/>
  <c r="H85" i="30"/>
  <c r="G85" i="29"/>
  <c r="H85" i="29"/>
  <c r="D85" i="29"/>
  <c r="E85" i="29"/>
  <c r="J85" i="43"/>
  <c r="K85" i="43"/>
  <c r="G85" i="43"/>
  <c r="H85" i="43"/>
  <c r="D85" i="43"/>
  <c r="E85" i="43"/>
  <c r="G85" i="26"/>
  <c r="H85" i="26"/>
  <c r="D85" i="26"/>
  <c r="E85" i="26"/>
  <c r="G85" i="24"/>
  <c r="H85" i="24"/>
  <c r="D85" i="24"/>
  <c r="E85" i="24"/>
  <c r="G85" i="17"/>
  <c r="H85" i="17"/>
  <c r="D85" i="17"/>
  <c r="E85" i="17"/>
  <c r="G85" i="20"/>
  <c r="H85" i="20"/>
  <c r="D85" i="20"/>
  <c r="E85" i="20"/>
  <c r="G85" i="18"/>
  <c r="H85" i="18"/>
  <c r="D85" i="18"/>
  <c r="E85" i="18"/>
  <c r="J85" i="16"/>
  <c r="K85" i="16"/>
  <c r="G85" i="16"/>
  <c r="H85" i="16"/>
  <c r="D85" i="16"/>
  <c r="E85" i="16"/>
  <c r="J85" i="25"/>
  <c r="K85" i="25"/>
  <c r="G85" i="25"/>
  <c r="H85" i="25"/>
  <c r="D85" i="25"/>
  <c r="E85" i="25"/>
  <c r="G85" i="21"/>
  <c r="H85" i="21"/>
  <c r="D85" i="21"/>
  <c r="E85" i="21"/>
  <c r="G85" i="22"/>
  <c r="H85" i="22"/>
  <c r="D85" i="22"/>
  <c r="E85" i="22"/>
  <c r="G85" i="19"/>
  <c r="H85" i="19"/>
  <c r="D85" i="19"/>
  <c r="E85" i="19"/>
  <c r="D85" i="40"/>
  <c r="E85" i="40"/>
  <c r="G85" i="41"/>
  <c r="H85" i="41"/>
  <c r="G85" i="37"/>
  <c r="H85" i="37"/>
  <c r="D85" i="37"/>
  <c r="E85" i="37"/>
  <c r="G85" i="38"/>
  <c r="H85" i="38"/>
  <c r="D85" i="38"/>
  <c r="E85" i="38"/>
  <c r="G85" i="14"/>
  <c r="H85" i="14"/>
  <c r="D85" i="14"/>
  <c r="E85" i="14"/>
  <c r="J85" i="13"/>
  <c r="K85" i="13"/>
  <c r="G85" i="12"/>
  <c r="H85" i="12"/>
  <c r="D85" i="12"/>
  <c r="E85" i="12"/>
  <c r="J85" i="4"/>
  <c r="K85" i="4"/>
  <c r="G85" i="4"/>
  <c r="H85" i="4"/>
  <c r="D85" i="4"/>
  <c r="E85" i="4"/>
  <c r="J85" i="5"/>
  <c r="K85" i="5"/>
  <c r="G85" i="5"/>
  <c r="H85" i="5"/>
  <c r="D85" i="5"/>
  <c r="E85" i="5"/>
  <c r="G85" i="8"/>
  <c r="H85" i="8"/>
  <c r="D85" i="8"/>
  <c r="E85" i="8"/>
  <c r="G85" i="10"/>
  <c r="H85" i="10"/>
  <c r="D85" i="10"/>
  <c r="E85" i="10"/>
  <c r="J85" i="2"/>
  <c r="K85" i="2"/>
  <c r="G85" i="2"/>
  <c r="H85" i="2"/>
  <c r="D85" i="2"/>
  <c r="E85" i="2"/>
  <c r="J85" i="9"/>
  <c r="K85" i="9"/>
  <c r="G85" i="9"/>
  <c r="H85" i="9"/>
  <c r="D85" i="9"/>
  <c r="E85" i="9"/>
  <c r="G85" i="7"/>
  <c r="H85" i="7"/>
  <c r="D85" i="7"/>
  <c r="E85" i="7"/>
  <c r="G85" i="15"/>
  <c r="H85" i="15"/>
  <c r="D85" i="15"/>
  <c r="E85" i="15"/>
  <c r="G85" i="6"/>
  <c r="H85" i="6"/>
  <c r="D85" i="6"/>
  <c r="E85" i="6"/>
  <c r="G84" i="34" l="1"/>
  <c r="H84" i="34"/>
  <c r="D84" i="34"/>
  <c r="E84" i="34"/>
  <c r="G84" i="33"/>
  <c r="H84" i="33"/>
  <c r="D84" i="33"/>
  <c r="E84" i="33"/>
  <c r="G84" i="32"/>
  <c r="H84" i="32"/>
  <c r="D84" i="32"/>
  <c r="E84" i="32"/>
  <c r="D84" i="36"/>
  <c r="E84" i="36"/>
  <c r="G84" i="35"/>
  <c r="H84" i="35"/>
  <c r="D84" i="35"/>
  <c r="E84" i="35"/>
  <c r="G84" i="45"/>
  <c r="H84" i="45"/>
  <c r="D84" i="45"/>
  <c r="E84" i="45"/>
  <c r="G84" i="39"/>
  <c r="H84" i="39"/>
  <c r="D84" i="39"/>
  <c r="E84" i="39"/>
  <c r="G84" i="28"/>
  <c r="H84" i="28"/>
  <c r="K79" i="28"/>
  <c r="K81" i="28"/>
  <c r="K82" i="28"/>
  <c r="K83" i="28"/>
  <c r="K84" i="28"/>
  <c r="J79" i="28"/>
  <c r="J81" i="28"/>
  <c r="J82" i="28"/>
  <c r="J83" i="28"/>
  <c r="J84" i="28"/>
  <c r="D84" i="28"/>
  <c r="E84" i="28"/>
  <c r="G84" i="27"/>
  <c r="H84" i="27"/>
  <c r="D84" i="27"/>
  <c r="E84" i="27"/>
  <c r="J84" i="30"/>
  <c r="K84" i="30"/>
  <c r="G84" i="30"/>
  <c r="H84" i="30"/>
  <c r="G84" i="29"/>
  <c r="H84" i="29"/>
  <c r="D84" i="29"/>
  <c r="E84" i="29"/>
  <c r="J84" i="43"/>
  <c r="K84" i="43"/>
  <c r="G84" i="43"/>
  <c r="H84" i="43"/>
  <c r="D84" i="43"/>
  <c r="E84" i="43"/>
  <c r="G84" i="26"/>
  <c r="H84" i="26"/>
  <c r="D84" i="26"/>
  <c r="E84" i="26"/>
  <c r="G84" i="24"/>
  <c r="H84" i="24"/>
  <c r="D84" i="24"/>
  <c r="E84" i="24"/>
  <c r="G84" i="17"/>
  <c r="H84" i="17"/>
  <c r="D84" i="17"/>
  <c r="E84" i="17"/>
  <c r="G84" i="20"/>
  <c r="H84" i="20"/>
  <c r="D84" i="20"/>
  <c r="E84" i="20"/>
  <c r="G84" i="18"/>
  <c r="H84" i="18"/>
  <c r="D84" i="18"/>
  <c r="E84" i="18"/>
  <c r="G84" i="16"/>
  <c r="H84" i="16"/>
  <c r="J84" i="16"/>
  <c r="K84" i="16"/>
  <c r="D84" i="16"/>
  <c r="E84" i="16"/>
  <c r="J84" i="25"/>
  <c r="K84" i="25"/>
  <c r="G84" i="25"/>
  <c r="H84" i="25"/>
  <c r="D84" i="25"/>
  <c r="E84" i="25"/>
  <c r="G84" i="21"/>
  <c r="H84" i="21"/>
  <c r="D84" i="21"/>
  <c r="E84" i="21"/>
  <c r="G84" i="22"/>
  <c r="H84" i="22"/>
  <c r="D84" i="22"/>
  <c r="E84" i="22"/>
  <c r="G84" i="19"/>
  <c r="H84" i="19"/>
  <c r="D84" i="19"/>
  <c r="E84" i="19"/>
  <c r="D84" i="40"/>
  <c r="E84" i="40"/>
  <c r="G84" i="41"/>
  <c r="H84" i="41"/>
  <c r="G84" i="37"/>
  <c r="H84" i="37"/>
  <c r="D84" i="37"/>
  <c r="E84" i="37"/>
  <c r="G84" i="38" l="1"/>
  <c r="H84" i="38"/>
  <c r="D84" i="38"/>
  <c r="E84" i="38"/>
  <c r="G84" i="14"/>
  <c r="H84" i="14"/>
  <c r="D84" i="14"/>
  <c r="E84" i="14"/>
  <c r="J84" i="13"/>
  <c r="K84" i="13"/>
  <c r="G84" i="12"/>
  <c r="H84" i="12"/>
  <c r="D84" i="12"/>
  <c r="E84" i="12"/>
  <c r="G84" i="4"/>
  <c r="H84" i="4"/>
  <c r="J84" i="4"/>
  <c r="K84" i="4"/>
  <c r="D84" i="4"/>
  <c r="E84" i="4"/>
  <c r="G84" i="5"/>
  <c r="H84" i="5"/>
  <c r="J84" i="5"/>
  <c r="K84" i="5"/>
  <c r="D84" i="5"/>
  <c r="E84" i="5"/>
  <c r="G84" i="8"/>
  <c r="H84" i="8"/>
  <c r="D84" i="8"/>
  <c r="E84" i="8"/>
  <c r="G84" i="10"/>
  <c r="H84" i="10"/>
  <c r="D84" i="10"/>
  <c r="E84" i="10"/>
  <c r="J84" i="2"/>
  <c r="K84" i="2"/>
  <c r="G84" i="2"/>
  <c r="H84" i="2"/>
  <c r="D84" i="2"/>
  <c r="E84" i="2"/>
  <c r="G84" i="9"/>
  <c r="H84" i="9"/>
  <c r="J84" i="9"/>
  <c r="K84" i="9"/>
  <c r="D84" i="9"/>
  <c r="E84" i="9"/>
  <c r="G84" i="7"/>
  <c r="H84" i="7"/>
  <c r="D84" i="7"/>
  <c r="E84" i="7"/>
  <c r="G84" i="15"/>
  <c r="H84" i="15"/>
  <c r="D84" i="15"/>
  <c r="E84" i="15"/>
  <c r="G84" i="6"/>
  <c r="H84" i="6"/>
  <c r="D84" i="6"/>
  <c r="E84" i="6"/>
  <c r="G83" i="34" l="1"/>
  <c r="H83" i="34"/>
  <c r="D83" i="34"/>
  <c r="E83" i="34"/>
  <c r="G83" i="33"/>
  <c r="H83" i="33"/>
  <c r="D83" i="33"/>
  <c r="E83" i="33"/>
  <c r="G83" i="32"/>
  <c r="H83" i="32"/>
  <c r="D83" i="32"/>
  <c r="E83" i="32"/>
  <c r="G83" i="36"/>
  <c r="H83" i="36"/>
  <c r="D83" i="36"/>
  <c r="E83" i="36"/>
  <c r="G83" i="35"/>
  <c r="H83" i="35"/>
  <c r="D83" i="35"/>
  <c r="E83" i="35"/>
  <c r="G83" i="45"/>
  <c r="H83" i="45"/>
  <c r="D83" i="45"/>
  <c r="E83" i="45"/>
  <c r="G83" i="39"/>
  <c r="H83" i="39"/>
  <c r="D83" i="39"/>
  <c r="E83" i="39"/>
  <c r="G83" i="28"/>
  <c r="H83" i="28"/>
  <c r="D83" i="28"/>
  <c r="E83" i="28"/>
  <c r="G83" i="27"/>
  <c r="H83" i="27"/>
  <c r="J83" i="27"/>
  <c r="K83" i="27"/>
  <c r="D83" i="27"/>
  <c r="E83" i="27"/>
  <c r="J83" i="30"/>
  <c r="K83" i="30"/>
  <c r="G83" i="30"/>
  <c r="H83" i="30"/>
  <c r="G83" i="29"/>
  <c r="H83" i="29"/>
  <c r="D83" i="29"/>
  <c r="E83" i="29"/>
  <c r="G83" i="43"/>
  <c r="H83" i="43"/>
  <c r="J83" i="43"/>
  <c r="K83" i="43"/>
  <c r="D83" i="43"/>
  <c r="E83" i="43"/>
  <c r="G83" i="26"/>
  <c r="H83" i="26"/>
  <c r="D83" i="26"/>
  <c r="E83" i="26"/>
  <c r="G83" i="24"/>
  <c r="H83" i="24"/>
  <c r="D83" i="24"/>
  <c r="E83" i="24"/>
  <c r="G83" i="17"/>
  <c r="H83" i="17"/>
  <c r="D83" i="17"/>
  <c r="E83" i="17"/>
  <c r="G83" i="20"/>
  <c r="H83" i="20"/>
  <c r="D83" i="20"/>
  <c r="E83" i="20"/>
  <c r="G83" i="18"/>
  <c r="H83" i="18"/>
  <c r="D83" i="18"/>
  <c r="E83" i="18"/>
  <c r="G83" i="16"/>
  <c r="H83" i="16"/>
  <c r="J83" i="16"/>
  <c r="K83" i="16"/>
  <c r="D83" i="16"/>
  <c r="E83" i="16"/>
  <c r="J83" i="25"/>
  <c r="K83" i="25"/>
  <c r="G83" i="25"/>
  <c r="H83" i="25"/>
  <c r="D83" i="25"/>
  <c r="E83" i="25"/>
  <c r="G83" i="21"/>
  <c r="H83" i="21"/>
  <c r="D83" i="21"/>
  <c r="E83" i="21"/>
  <c r="G83" i="22"/>
  <c r="H83" i="22"/>
  <c r="D83" i="22"/>
  <c r="E83" i="22"/>
  <c r="G83" i="19"/>
  <c r="H83" i="19"/>
  <c r="D83" i="19"/>
  <c r="E83" i="19"/>
  <c r="G83" i="40"/>
  <c r="H83" i="40"/>
  <c r="D83" i="40"/>
  <c r="E83" i="40"/>
  <c r="G83" i="41"/>
  <c r="H83" i="41"/>
  <c r="G83" i="37"/>
  <c r="H83" i="37"/>
  <c r="D83" i="37"/>
  <c r="E83" i="37"/>
  <c r="G83" i="38"/>
  <c r="H83" i="38"/>
  <c r="D83" i="38"/>
  <c r="E83" i="38"/>
  <c r="G83" i="14"/>
  <c r="H83" i="14"/>
  <c r="D83" i="14"/>
  <c r="E83" i="14"/>
  <c r="J83" i="13"/>
  <c r="K83" i="13"/>
  <c r="G83" i="12"/>
  <c r="H83" i="12"/>
  <c r="D83" i="12"/>
  <c r="E83" i="12"/>
  <c r="G83" i="4"/>
  <c r="H83" i="4"/>
  <c r="J83" i="4"/>
  <c r="K83" i="4"/>
  <c r="D83" i="4"/>
  <c r="E83" i="4"/>
  <c r="G83" i="5"/>
  <c r="H83" i="5"/>
  <c r="J83" i="5"/>
  <c r="K83" i="5"/>
  <c r="D83" i="5"/>
  <c r="E83" i="5"/>
  <c r="G83" i="8" l="1"/>
  <c r="H83" i="8"/>
  <c r="D83" i="8"/>
  <c r="E83" i="8"/>
  <c r="J83" i="10"/>
  <c r="K83" i="10"/>
  <c r="G83" i="10"/>
  <c r="H83" i="10"/>
  <c r="D83" i="10"/>
  <c r="E83" i="10"/>
  <c r="J83" i="2"/>
  <c r="K83" i="2"/>
  <c r="G83" i="2"/>
  <c r="H83" i="2"/>
  <c r="D83" i="2"/>
  <c r="E83" i="2"/>
  <c r="G83" i="9"/>
  <c r="H83" i="9"/>
  <c r="J83" i="9"/>
  <c r="K83" i="9"/>
  <c r="D83" i="9"/>
  <c r="E83" i="9"/>
  <c r="G83" i="7"/>
  <c r="H83" i="7"/>
  <c r="D83" i="7"/>
  <c r="E83" i="7"/>
  <c r="G83" i="15"/>
  <c r="H83" i="15"/>
  <c r="D83" i="15"/>
  <c r="E83" i="15"/>
  <c r="G83" i="6"/>
  <c r="H83" i="6"/>
  <c r="D83" i="6"/>
  <c r="E83" i="6"/>
  <c r="H82" i="34" l="1"/>
  <c r="G82" i="34"/>
  <c r="E82" i="34"/>
  <c r="D82" i="34"/>
  <c r="H82" i="33"/>
  <c r="G82" i="33"/>
  <c r="E82" i="33"/>
  <c r="D82" i="33"/>
  <c r="H82" i="32"/>
  <c r="G82" i="32"/>
  <c r="E82" i="32"/>
  <c r="D82" i="32"/>
  <c r="H82" i="36"/>
  <c r="G82" i="36"/>
  <c r="E82" i="36"/>
  <c r="D82" i="36"/>
  <c r="H82" i="35"/>
  <c r="G82" i="35"/>
  <c r="E82" i="35"/>
  <c r="D82" i="35"/>
  <c r="H82" i="45"/>
  <c r="G82" i="45"/>
  <c r="E82" i="45"/>
  <c r="D82" i="45"/>
  <c r="H82" i="39"/>
  <c r="G82" i="39"/>
  <c r="E82" i="39"/>
  <c r="D82" i="39"/>
  <c r="H82" i="28"/>
  <c r="G82" i="28"/>
  <c r="E82" i="28"/>
  <c r="D82" i="28"/>
  <c r="K82" i="27"/>
  <c r="J82" i="27"/>
  <c r="H82" i="27"/>
  <c r="G82" i="27"/>
  <c r="E82" i="27"/>
  <c r="D82" i="27"/>
  <c r="G81" i="30"/>
  <c r="H81" i="30"/>
  <c r="J81" i="30"/>
  <c r="K81" i="30"/>
  <c r="K82" i="30"/>
  <c r="J82" i="30"/>
  <c r="H82" i="30"/>
  <c r="G82" i="30"/>
  <c r="H82" i="29"/>
  <c r="G82" i="29"/>
  <c r="E82" i="29"/>
  <c r="D82" i="29"/>
  <c r="K82" i="43"/>
  <c r="J82" i="43"/>
  <c r="H82" i="43"/>
  <c r="G82" i="43"/>
  <c r="E82" i="43"/>
  <c r="D82" i="43"/>
  <c r="H82" i="26"/>
  <c r="G82" i="26"/>
  <c r="E82" i="26"/>
  <c r="D82" i="26"/>
  <c r="H82" i="24"/>
  <c r="G82" i="24"/>
  <c r="E82" i="24"/>
  <c r="D82" i="24"/>
  <c r="H82" i="17"/>
  <c r="G82" i="17"/>
  <c r="E82" i="17"/>
  <c r="D82" i="17"/>
  <c r="H82" i="20"/>
  <c r="G82" i="20"/>
  <c r="E82" i="20"/>
  <c r="D82" i="20"/>
  <c r="H82" i="18"/>
  <c r="G82" i="18"/>
  <c r="E82" i="18"/>
  <c r="D82" i="18"/>
  <c r="K82" i="16"/>
  <c r="J82" i="16"/>
  <c r="H82" i="16"/>
  <c r="G82" i="16"/>
  <c r="E82" i="16"/>
  <c r="D82" i="16"/>
  <c r="K82" i="25"/>
  <c r="J82" i="25"/>
  <c r="H82" i="25"/>
  <c r="G82" i="25"/>
  <c r="E82" i="25"/>
  <c r="D82" i="25"/>
  <c r="H82" i="21"/>
  <c r="G82" i="21"/>
  <c r="E82" i="21"/>
  <c r="D82" i="21"/>
  <c r="H82" i="22"/>
  <c r="G82" i="22"/>
  <c r="E82" i="22"/>
  <c r="D82" i="22"/>
  <c r="H82" i="19"/>
  <c r="G82" i="19"/>
  <c r="E82" i="19"/>
  <c r="D82" i="19"/>
  <c r="H82" i="40"/>
  <c r="G82" i="40"/>
  <c r="E82" i="40"/>
  <c r="D82" i="40"/>
  <c r="H82" i="41"/>
  <c r="G82" i="41"/>
  <c r="H82" i="37"/>
  <c r="G82" i="37"/>
  <c r="E82" i="37"/>
  <c r="D82" i="37"/>
  <c r="H82" i="38"/>
  <c r="G82" i="38"/>
  <c r="E82" i="38"/>
  <c r="D82" i="38"/>
  <c r="H82" i="14"/>
  <c r="G82" i="14"/>
  <c r="E82" i="14"/>
  <c r="D82" i="14"/>
  <c r="K82" i="13"/>
  <c r="J82" i="13"/>
  <c r="H82" i="12"/>
  <c r="G82" i="12"/>
  <c r="E82" i="12"/>
  <c r="D82" i="12"/>
  <c r="K82" i="4"/>
  <c r="J82" i="4"/>
  <c r="H82" i="4"/>
  <c r="G82" i="4"/>
  <c r="E82" i="4"/>
  <c r="D82" i="4"/>
  <c r="K82" i="5"/>
  <c r="J82" i="5"/>
  <c r="H82" i="5"/>
  <c r="G82" i="5"/>
  <c r="E82" i="5"/>
  <c r="D82" i="5"/>
  <c r="H82" i="8"/>
  <c r="G82" i="8"/>
  <c r="E82" i="8"/>
  <c r="D82" i="8"/>
  <c r="K82" i="10"/>
  <c r="J82" i="10"/>
  <c r="H82" i="10"/>
  <c r="G82" i="10"/>
  <c r="E82" i="10"/>
  <c r="D82" i="10"/>
  <c r="K82" i="2"/>
  <c r="J82" i="2"/>
  <c r="H82" i="2"/>
  <c r="G82" i="2"/>
  <c r="E82" i="2"/>
  <c r="D82" i="2"/>
  <c r="K82" i="9"/>
  <c r="J82" i="9"/>
  <c r="H82" i="9"/>
  <c r="G82" i="9"/>
  <c r="E82" i="9"/>
  <c r="D82" i="9"/>
  <c r="H82" i="7"/>
  <c r="G82" i="7"/>
  <c r="E82" i="7"/>
  <c r="D82" i="7"/>
  <c r="H82" i="15"/>
  <c r="G82" i="15"/>
  <c r="E82" i="15"/>
  <c r="D82" i="15"/>
  <c r="H82" i="6"/>
  <c r="G82" i="6"/>
  <c r="E82" i="6"/>
  <c r="D82" i="6"/>
  <c r="G81" i="34" l="1"/>
  <c r="H81" i="34"/>
  <c r="D81" i="34"/>
  <c r="E81" i="34"/>
  <c r="G81" i="33"/>
  <c r="H81" i="33"/>
  <c r="D81" i="33"/>
  <c r="E81" i="33"/>
  <c r="G81" i="32"/>
  <c r="H81" i="32"/>
  <c r="D81" i="32"/>
  <c r="E81" i="32"/>
  <c r="G81" i="36"/>
  <c r="H81" i="36"/>
  <c r="D81" i="36"/>
  <c r="E81" i="36"/>
  <c r="G81" i="35"/>
  <c r="H81" i="35"/>
  <c r="D81" i="35"/>
  <c r="E81" i="35"/>
  <c r="G81" i="45"/>
  <c r="H81" i="45"/>
  <c r="D81" i="45"/>
  <c r="E81" i="45"/>
  <c r="G81" i="39"/>
  <c r="H81" i="39"/>
  <c r="D81" i="39"/>
  <c r="E81" i="39"/>
  <c r="G81" i="28"/>
  <c r="H81" i="28"/>
  <c r="D81" i="28"/>
  <c r="E81" i="28"/>
  <c r="G81" i="27"/>
  <c r="H81" i="27"/>
  <c r="J81" i="27"/>
  <c r="K81" i="27"/>
  <c r="D81" i="27"/>
  <c r="E81" i="27"/>
  <c r="G81" i="29"/>
  <c r="H81" i="29"/>
  <c r="D81" i="29"/>
  <c r="E81" i="29"/>
  <c r="G81" i="43"/>
  <c r="H81" i="43"/>
  <c r="J81" i="43"/>
  <c r="K81" i="43"/>
  <c r="D81" i="43"/>
  <c r="E81" i="43"/>
  <c r="G81" i="26"/>
  <c r="H81" i="26"/>
  <c r="D81" i="26"/>
  <c r="E81" i="26"/>
  <c r="G81" i="24"/>
  <c r="H81" i="24"/>
  <c r="D81" i="24"/>
  <c r="E81" i="24"/>
  <c r="G81" i="17"/>
  <c r="H81" i="17"/>
  <c r="D81" i="17"/>
  <c r="E81" i="17"/>
  <c r="G81" i="20"/>
  <c r="H81" i="20"/>
  <c r="D81" i="20"/>
  <c r="E81" i="20"/>
  <c r="H81" i="18"/>
  <c r="G81" i="18"/>
  <c r="D81" i="18"/>
  <c r="E81" i="18"/>
  <c r="J81" i="16"/>
  <c r="K81" i="16"/>
  <c r="G81" i="16"/>
  <c r="H81" i="16"/>
  <c r="D81" i="16"/>
  <c r="E81" i="16"/>
  <c r="J81" i="25"/>
  <c r="K81" i="25"/>
  <c r="G81" i="25"/>
  <c r="H81" i="25"/>
  <c r="D81" i="25"/>
  <c r="E81" i="25"/>
  <c r="G81" i="21"/>
  <c r="H81" i="21"/>
  <c r="D81" i="21"/>
  <c r="E81" i="21"/>
  <c r="G81" i="22"/>
  <c r="H81" i="22"/>
  <c r="D81" i="22"/>
  <c r="E81" i="22"/>
  <c r="G81" i="19"/>
  <c r="H81" i="19"/>
  <c r="D81" i="19"/>
  <c r="E81" i="19"/>
  <c r="G81" i="40"/>
  <c r="H81" i="40"/>
  <c r="D81" i="40"/>
  <c r="E81" i="40"/>
  <c r="G81" i="41"/>
  <c r="H81" i="41"/>
  <c r="G81" i="37"/>
  <c r="H81" i="37"/>
  <c r="D81" i="37"/>
  <c r="E81" i="37"/>
  <c r="G81" i="38"/>
  <c r="H81" i="38"/>
  <c r="D81" i="38"/>
  <c r="E81" i="38"/>
  <c r="G81" i="14" l="1"/>
  <c r="H81" i="14"/>
  <c r="D81" i="14"/>
  <c r="E81" i="14"/>
  <c r="J81" i="13"/>
  <c r="K81" i="13"/>
  <c r="G81" i="12"/>
  <c r="H81" i="12"/>
  <c r="D81" i="12"/>
  <c r="E81" i="12"/>
  <c r="G81" i="4"/>
  <c r="H81" i="4"/>
  <c r="J81" i="4"/>
  <c r="K81" i="4"/>
  <c r="D81" i="4"/>
  <c r="E81" i="4"/>
  <c r="G81" i="5"/>
  <c r="H81" i="5"/>
  <c r="D81" i="5"/>
  <c r="E81" i="5"/>
  <c r="J81" i="5"/>
  <c r="K81" i="5"/>
  <c r="G81" i="8"/>
  <c r="H81" i="8"/>
  <c r="D81" i="8"/>
  <c r="E81" i="8"/>
  <c r="G81" i="10"/>
  <c r="H81" i="10"/>
  <c r="J81" i="10"/>
  <c r="K81" i="10"/>
  <c r="D81" i="10"/>
  <c r="E81" i="10"/>
  <c r="J81" i="2"/>
  <c r="K81" i="2"/>
  <c r="G81" i="2"/>
  <c r="H81" i="2"/>
  <c r="D81" i="2"/>
  <c r="E81" i="2"/>
  <c r="J81" i="9"/>
  <c r="K81" i="9"/>
  <c r="G81" i="9"/>
  <c r="H81" i="9"/>
  <c r="D81" i="9"/>
  <c r="E81" i="9"/>
  <c r="G81" i="7"/>
  <c r="H81" i="7"/>
  <c r="D81" i="7"/>
  <c r="E81" i="7"/>
  <c r="G81" i="15"/>
  <c r="H81" i="15"/>
  <c r="D81" i="15"/>
  <c r="E81" i="15"/>
  <c r="G81" i="6"/>
  <c r="H81" i="6"/>
  <c r="D81" i="6"/>
  <c r="E81" i="6"/>
  <c r="B9" i="45" l="1"/>
  <c r="B8" i="45"/>
  <c r="G80" i="34" l="1"/>
  <c r="H80" i="34"/>
  <c r="D80" i="34"/>
  <c r="E80" i="34"/>
  <c r="G80" i="33"/>
  <c r="H80" i="33"/>
  <c r="D80" i="33"/>
  <c r="E80" i="33"/>
  <c r="G80" i="32"/>
  <c r="H80" i="32"/>
  <c r="D80" i="32"/>
  <c r="E80" i="32"/>
  <c r="G80" i="36"/>
  <c r="H80" i="36"/>
  <c r="D80" i="36"/>
  <c r="E80" i="36"/>
  <c r="G80" i="35"/>
  <c r="H80" i="35"/>
  <c r="D80" i="35"/>
  <c r="E80" i="35"/>
  <c r="G80" i="45"/>
  <c r="H80" i="45"/>
  <c r="D80" i="45"/>
  <c r="E80" i="45"/>
  <c r="G80" i="39" l="1"/>
  <c r="H80" i="39"/>
  <c r="D80" i="39"/>
  <c r="E80" i="39"/>
  <c r="G80" i="28"/>
  <c r="H80" i="28"/>
  <c r="D80" i="28"/>
  <c r="E80" i="28"/>
  <c r="G80" i="27"/>
  <c r="H80" i="27"/>
  <c r="J80" i="27"/>
  <c r="K80" i="27"/>
  <c r="D80" i="27"/>
  <c r="E80" i="27"/>
  <c r="G80" i="30"/>
  <c r="H80" i="30"/>
  <c r="J80" i="30"/>
  <c r="K80" i="30"/>
  <c r="E80" i="30"/>
  <c r="D80" i="30"/>
  <c r="G80" i="29"/>
  <c r="H80" i="29"/>
  <c r="D80" i="29"/>
  <c r="E80" i="29"/>
  <c r="G80" i="43"/>
  <c r="H80" i="43"/>
  <c r="J80" i="43"/>
  <c r="K80" i="43"/>
  <c r="D80" i="43"/>
  <c r="E80" i="43"/>
  <c r="G80" i="26"/>
  <c r="H80" i="26"/>
  <c r="D80" i="26"/>
  <c r="E80" i="26"/>
  <c r="G80" i="24"/>
  <c r="H80" i="24"/>
  <c r="D80" i="24"/>
  <c r="E80" i="24"/>
  <c r="G80" i="17"/>
  <c r="H80" i="17"/>
  <c r="D80" i="17"/>
  <c r="E80" i="17"/>
  <c r="G80" i="20"/>
  <c r="H80" i="20"/>
  <c r="D80" i="20"/>
  <c r="E80" i="20"/>
  <c r="G80" i="18"/>
  <c r="H80" i="18"/>
  <c r="D80" i="18"/>
  <c r="E80" i="18"/>
  <c r="J80" i="16"/>
  <c r="K80" i="16"/>
  <c r="G80" i="16"/>
  <c r="H80" i="16"/>
  <c r="D80" i="16"/>
  <c r="E80" i="16"/>
  <c r="J80" i="25" l="1"/>
  <c r="K80" i="25"/>
  <c r="G80" i="25"/>
  <c r="H80" i="25"/>
  <c r="D80" i="25"/>
  <c r="E80" i="25"/>
  <c r="G80" i="21"/>
  <c r="H80" i="21"/>
  <c r="D80" i="21"/>
  <c r="E80" i="21"/>
  <c r="G80" i="22"/>
  <c r="H80" i="22"/>
  <c r="D80" i="22"/>
  <c r="E80" i="22"/>
  <c r="H80" i="23"/>
  <c r="G80" i="23"/>
  <c r="G80" i="19"/>
  <c r="H80" i="19"/>
  <c r="D80" i="19"/>
  <c r="E80" i="19"/>
  <c r="G80" i="40"/>
  <c r="H80" i="40"/>
  <c r="D80" i="40"/>
  <c r="E80" i="40"/>
  <c r="G80" i="41"/>
  <c r="H80" i="41"/>
  <c r="G80" i="37"/>
  <c r="H80" i="37"/>
  <c r="D80" i="37"/>
  <c r="E80" i="37"/>
  <c r="G80" i="38"/>
  <c r="H80" i="38"/>
  <c r="D80" i="38"/>
  <c r="E80" i="38"/>
  <c r="J80" i="14"/>
  <c r="K80" i="14"/>
  <c r="G80" i="14"/>
  <c r="H80" i="14"/>
  <c r="D80" i="14"/>
  <c r="E80" i="14"/>
  <c r="G80" i="13"/>
  <c r="H80" i="13"/>
  <c r="J80" i="13"/>
  <c r="K80" i="13"/>
  <c r="G80" i="12"/>
  <c r="H80" i="12"/>
  <c r="D80" i="12"/>
  <c r="E80" i="12"/>
  <c r="J80" i="4"/>
  <c r="K80" i="4"/>
  <c r="G80" i="4"/>
  <c r="H80" i="4"/>
  <c r="D80" i="4"/>
  <c r="E80" i="4"/>
  <c r="G80" i="5"/>
  <c r="H80" i="5"/>
  <c r="J80" i="5"/>
  <c r="K80" i="5"/>
  <c r="D80" i="5"/>
  <c r="E80" i="5"/>
  <c r="G80" i="8"/>
  <c r="H80" i="8"/>
  <c r="D80" i="8"/>
  <c r="E80" i="8"/>
  <c r="G80" i="10"/>
  <c r="H80" i="10"/>
  <c r="J80" i="10"/>
  <c r="K80" i="10"/>
  <c r="D80" i="10"/>
  <c r="E80" i="10"/>
  <c r="G80" i="2"/>
  <c r="H80" i="2"/>
  <c r="J80" i="2"/>
  <c r="K80" i="2"/>
  <c r="D80" i="2"/>
  <c r="E80" i="2"/>
  <c r="G80" i="9"/>
  <c r="H80" i="9"/>
  <c r="J80" i="9"/>
  <c r="K80" i="9"/>
  <c r="D80" i="9"/>
  <c r="E80" i="9"/>
  <c r="G80" i="7"/>
  <c r="H80" i="7"/>
  <c r="D80" i="7"/>
  <c r="E80" i="7"/>
  <c r="G80" i="15"/>
  <c r="H80" i="15"/>
  <c r="D80" i="15"/>
  <c r="E80" i="15"/>
  <c r="G80" i="6"/>
  <c r="H80" i="6"/>
  <c r="D80" i="6"/>
  <c r="E80" i="6"/>
  <c r="G79" i="34" l="1"/>
  <c r="H79" i="34"/>
  <c r="D79" i="34"/>
  <c r="E79" i="34"/>
  <c r="E79" i="33"/>
  <c r="D79" i="33"/>
  <c r="G79" i="33"/>
  <c r="H79" i="33"/>
  <c r="G79" i="32"/>
  <c r="H79" i="32"/>
  <c r="D79" i="32"/>
  <c r="E79" i="32"/>
  <c r="G79" i="36"/>
  <c r="H79" i="36"/>
  <c r="D79" i="36"/>
  <c r="E79" i="36"/>
  <c r="G79" i="35"/>
  <c r="H79" i="35"/>
  <c r="D79" i="35"/>
  <c r="E79" i="35"/>
  <c r="G79" i="45"/>
  <c r="H79" i="45"/>
  <c r="D79" i="45"/>
  <c r="E79" i="45"/>
  <c r="G79" i="39"/>
  <c r="H79" i="39"/>
  <c r="D79" i="39"/>
  <c r="E79" i="39"/>
  <c r="G79" i="28"/>
  <c r="H79" i="28"/>
  <c r="D79" i="28"/>
  <c r="E79" i="28"/>
  <c r="G79" i="27"/>
  <c r="H79" i="27"/>
  <c r="J79" i="27"/>
  <c r="K79" i="27"/>
  <c r="D79" i="27"/>
  <c r="E79" i="27"/>
  <c r="J79" i="30"/>
  <c r="K79" i="30"/>
  <c r="G79" i="30"/>
  <c r="H79" i="30"/>
  <c r="G79" i="29"/>
  <c r="H79" i="29"/>
  <c r="D79" i="29"/>
  <c r="E79" i="29"/>
  <c r="J79" i="43"/>
  <c r="K79" i="43"/>
  <c r="G79" i="43"/>
  <c r="H79" i="43"/>
  <c r="D79" i="43"/>
  <c r="E79" i="43"/>
  <c r="G79" i="26"/>
  <c r="H79" i="26"/>
  <c r="D79" i="26"/>
  <c r="E79" i="26"/>
  <c r="G79" i="24"/>
  <c r="H79" i="24"/>
  <c r="D79" i="24"/>
  <c r="E79" i="24"/>
  <c r="G79" i="17"/>
  <c r="H79" i="17"/>
  <c r="D79" i="17"/>
  <c r="E79" i="17"/>
  <c r="G79" i="20"/>
  <c r="H79" i="20"/>
  <c r="D79" i="20"/>
  <c r="E79" i="20"/>
  <c r="G79" i="18"/>
  <c r="H79" i="18"/>
  <c r="D79" i="18"/>
  <c r="E79" i="18"/>
  <c r="G79" i="16"/>
  <c r="H79" i="16"/>
  <c r="J79" i="16"/>
  <c r="K79" i="16"/>
  <c r="D79" i="16"/>
  <c r="E79" i="16"/>
  <c r="G79" i="25"/>
  <c r="H79" i="25"/>
  <c r="J79" i="25"/>
  <c r="K79" i="25"/>
  <c r="D79" i="25"/>
  <c r="E79" i="25"/>
  <c r="G79" i="21"/>
  <c r="H79" i="21"/>
  <c r="D79" i="21"/>
  <c r="E79" i="21"/>
  <c r="G79" i="22"/>
  <c r="H79" i="22"/>
  <c r="D79" i="22"/>
  <c r="E79" i="22"/>
  <c r="G79" i="19"/>
  <c r="H79" i="19"/>
  <c r="D79" i="19"/>
  <c r="E79" i="19"/>
  <c r="G79" i="40"/>
  <c r="H79" i="40"/>
  <c r="D79" i="40"/>
  <c r="E79" i="40"/>
  <c r="G79" i="41"/>
  <c r="H79" i="41"/>
  <c r="G79" i="37"/>
  <c r="H79" i="37"/>
  <c r="D79" i="37"/>
  <c r="E79" i="37"/>
  <c r="G79" i="38"/>
  <c r="H79" i="38"/>
  <c r="D79" i="38"/>
  <c r="E79" i="38"/>
  <c r="G79" i="14"/>
  <c r="H79" i="14"/>
  <c r="J79" i="14"/>
  <c r="K79" i="14"/>
  <c r="D79" i="14"/>
  <c r="E79" i="14"/>
  <c r="J79" i="13"/>
  <c r="K79" i="13"/>
  <c r="G79" i="13"/>
  <c r="H79" i="13"/>
  <c r="G79" i="12"/>
  <c r="H79" i="12"/>
  <c r="D79" i="12"/>
  <c r="E79" i="12"/>
  <c r="G79" i="4"/>
  <c r="H79" i="4"/>
  <c r="J79" i="4"/>
  <c r="K79" i="4"/>
  <c r="D79" i="4"/>
  <c r="E79" i="4"/>
  <c r="G79" i="5"/>
  <c r="H79" i="5"/>
  <c r="D79" i="5"/>
  <c r="E79" i="5"/>
  <c r="J79" i="5"/>
  <c r="K79" i="5"/>
  <c r="G79" i="8"/>
  <c r="H79" i="8"/>
  <c r="D79" i="8"/>
  <c r="E79" i="8"/>
  <c r="G79" i="10"/>
  <c r="H79" i="10"/>
  <c r="J79" i="10"/>
  <c r="K79" i="10"/>
  <c r="D79" i="10"/>
  <c r="E79" i="10"/>
  <c r="G79" i="2"/>
  <c r="H79" i="2"/>
  <c r="J79" i="2"/>
  <c r="K79" i="2"/>
  <c r="D79" i="2"/>
  <c r="E79" i="2"/>
  <c r="G79" i="9"/>
  <c r="H79" i="9"/>
  <c r="J79" i="9"/>
  <c r="K79" i="9"/>
  <c r="D79" i="9"/>
  <c r="E79" i="9"/>
  <c r="G79" i="7"/>
  <c r="H79" i="7"/>
  <c r="D79" i="7"/>
  <c r="E79" i="7"/>
  <c r="G79" i="15"/>
  <c r="H79" i="15"/>
  <c r="D79" i="15"/>
  <c r="E79" i="15"/>
  <c r="G79" i="6"/>
  <c r="H79" i="6"/>
  <c r="D79" i="6"/>
  <c r="E79" i="6"/>
  <c r="G78" i="34" l="1"/>
  <c r="H78" i="34"/>
  <c r="D78" i="34"/>
  <c r="E78" i="34"/>
  <c r="G78" i="33"/>
  <c r="H78" i="33"/>
  <c r="E78" i="33"/>
  <c r="D78" i="33"/>
  <c r="G78" i="32"/>
  <c r="H78" i="32"/>
  <c r="D78" i="32"/>
  <c r="E78" i="32"/>
  <c r="G78" i="36"/>
  <c r="H78" i="36"/>
  <c r="D78" i="36"/>
  <c r="E78" i="36"/>
  <c r="G78" i="35"/>
  <c r="H78" i="35"/>
  <c r="D78" i="35"/>
  <c r="E78" i="35"/>
  <c r="G78" i="45"/>
  <c r="H78" i="45"/>
  <c r="D78" i="45"/>
  <c r="E78" i="45"/>
  <c r="G78" i="39"/>
  <c r="H78" i="39"/>
  <c r="D78" i="39"/>
  <c r="E78" i="39"/>
  <c r="G78" i="28"/>
  <c r="H78" i="28"/>
  <c r="J78" i="28"/>
  <c r="K78" i="28"/>
  <c r="D78" i="28"/>
  <c r="E78" i="28"/>
  <c r="G78" i="27"/>
  <c r="H78" i="27"/>
  <c r="J78" i="27"/>
  <c r="K78" i="27"/>
  <c r="D78" i="27"/>
  <c r="E78" i="27"/>
  <c r="G78" i="30"/>
  <c r="H78" i="30"/>
  <c r="J78" i="30"/>
  <c r="K78" i="30"/>
  <c r="G78" i="29"/>
  <c r="H78" i="29"/>
  <c r="D78" i="29"/>
  <c r="E78" i="29"/>
  <c r="G78" i="43"/>
  <c r="H78" i="43"/>
  <c r="J78" i="43"/>
  <c r="K78" i="43"/>
  <c r="D78" i="43"/>
  <c r="E78" i="43"/>
  <c r="G78" i="26"/>
  <c r="H78" i="26"/>
  <c r="D78" i="26"/>
  <c r="E78" i="26"/>
  <c r="G78" i="24"/>
  <c r="H78" i="24"/>
  <c r="D78" i="24"/>
  <c r="E78" i="24"/>
  <c r="G78" i="17"/>
  <c r="H78" i="17"/>
  <c r="D78" i="17"/>
  <c r="E78" i="17"/>
  <c r="G78" i="20"/>
  <c r="H78" i="20"/>
  <c r="D78" i="20"/>
  <c r="E78" i="20"/>
  <c r="G78" i="18"/>
  <c r="H78" i="18"/>
  <c r="D78" i="18"/>
  <c r="E78" i="18"/>
  <c r="G78" i="16"/>
  <c r="H78" i="16"/>
  <c r="J78" i="16"/>
  <c r="K78" i="16"/>
  <c r="E78" i="16"/>
  <c r="D78" i="16"/>
  <c r="J78" i="25"/>
  <c r="K78" i="25"/>
  <c r="G78" i="25"/>
  <c r="H78" i="25"/>
  <c r="D78" i="25"/>
  <c r="E78" i="25"/>
  <c r="G78" i="21"/>
  <c r="H78" i="21"/>
  <c r="D78" i="21"/>
  <c r="E78" i="21"/>
  <c r="G78" i="22"/>
  <c r="H78" i="22"/>
  <c r="D78" i="22"/>
  <c r="E78" i="22"/>
  <c r="G78" i="19"/>
  <c r="H78" i="19"/>
  <c r="D78" i="19"/>
  <c r="E78" i="19"/>
  <c r="G78" i="40"/>
  <c r="H78" i="40"/>
  <c r="D78" i="40"/>
  <c r="E78" i="40"/>
  <c r="G78" i="41"/>
  <c r="H78" i="41"/>
  <c r="G78" i="37"/>
  <c r="H78" i="37"/>
  <c r="D78" i="37"/>
  <c r="E78" i="37"/>
  <c r="G78" i="38" l="1"/>
  <c r="H78" i="38"/>
  <c r="D78" i="38"/>
  <c r="E78" i="38"/>
  <c r="G78" i="14"/>
  <c r="H78" i="14"/>
  <c r="J78" i="14"/>
  <c r="K78" i="14"/>
  <c r="D78" i="14"/>
  <c r="E78" i="14"/>
  <c r="J78" i="13"/>
  <c r="K78" i="13"/>
  <c r="G78" i="13"/>
  <c r="H78" i="13"/>
  <c r="G78" i="12"/>
  <c r="H78" i="12"/>
  <c r="D78" i="12"/>
  <c r="E78" i="12"/>
  <c r="G78" i="4"/>
  <c r="H78" i="4"/>
  <c r="J78" i="4"/>
  <c r="K78" i="4"/>
  <c r="D78" i="4"/>
  <c r="E78" i="4"/>
  <c r="G78" i="5"/>
  <c r="H78" i="5"/>
  <c r="D78" i="5"/>
  <c r="E78" i="5"/>
  <c r="J78" i="5"/>
  <c r="K78" i="5"/>
  <c r="H78" i="11"/>
  <c r="D78" i="11"/>
  <c r="E78" i="11"/>
  <c r="G78" i="8"/>
  <c r="H78" i="8"/>
  <c r="D78" i="8"/>
  <c r="E78" i="8"/>
  <c r="G78" i="10"/>
  <c r="H78" i="10"/>
  <c r="J78" i="10"/>
  <c r="K78" i="10"/>
  <c r="D78" i="10"/>
  <c r="E78" i="10"/>
  <c r="G78" i="2"/>
  <c r="H78" i="2"/>
  <c r="J78" i="2"/>
  <c r="K78" i="2"/>
  <c r="D78" i="2"/>
  <c r="E78" i="2"/>
  <c r="J78" i="9"/>
  <c r="K78" i="9"/>
  <c r="G78" i="9"/>
  <c r="H78" i="9"/>
  <c r="D78" i="9"/>
  <c r="E78" i="9"/>
  <c r="G78" i="7"/>
  <c r="H78" i="7"/>
  <c r="D78" i="7"/>
  <c r="E78" i="7"/>
  <c r="G78" i="15"/>
  <c r="H78" i="15"/>
  <c r="D78" i="15"/>
  <c r="E78" i="15"/>
  <c r="G78" i="6"/>
  <c r="H78" i="6"/>
  <c r="D78" i="6"/>
  <c r="E78" i="6"/>
  <c r="G77" i="34" l="1"/>
  <c r="H77" i="34"/>
  <c r="D77" i="34"/>
  <c r="E77" i="34"/>
  <c r="E77" i="33"/>
  <c r="D77" i="33"/>
  <c r="G77" i="33"/>
  <c r="H77" i="33"/>
  <c r="G77" i="32"/>
  <c r="H77" i="32"/>
  <c r="D77" i="32"/>
  <c r="E77" i="32"/>
  <c r="G77" i="36"/>
  <c r="H77" i="36"/>
  <c r="D77" i="36"/>
  <c r="E77" i="36"/>
  <c r="G77" i="35"/>
  <c r="H77" i="35"/>
  <c r="D77" i="35"/>
  <c r="E77" i="35"/>
  <c r="G77" i="45"/>
  <c r="H77" i="45"/>
  <c r="D77" i="45"/>
  <c r="E77" i="45"/>
  <c r="G77" i="39"/>
  <c r="H77" i="39"/>
  <c r="D77" i="39"/>
  <c r="E77" i="39"/>
  <c r="G77" i="28"/>
  <c r="H77" i="28"/>
  <c r="J77" i="28"/>
  <c r="K77" i="28"/>
  <c r="D77" i="28"/>
  <c r="E77" i="28"/>
  <c r="G77" i="27"/>
  <c r="H77" i="27"/>
  <c r="J77" i="27"/>
  <c r="K77" i="27"/>
  <c r="D77" i="27"/>
  <c r="E77" i="27"/>
  <c r="J77" i="30"/>
  <c r="K77" i="30"/>
  <c r="G77" i="30"/>
  <c r="H77" i="30"/>
  <c r="G77" i="29"/>
  <c r="H77" i="29"/>
  <c r="D77" i="29"/>
  <c r="E77" i="29"/>
  <c r="G77" i="43"/>
  <c r="H77" i="43"/>
  <c r="J77" i="43"/>
  <c r="K77" i="43"/>
  <c r="D77" i="43"/>
  <c r="E77" i="43"/>
  <c r="G77" i="26"/>
  <c r="H77" i="26"/>
  <c r="D77" i="26"/>
  <c r="E77" i="26"/>
  <c r="G77" i="24"/>
  <c r="H77" i="24"/>
  <c r="D77" i="24"/>
  <c r="E77" i="24"/>
  <c r="G77" i="17"/>
  <c r="H77" i="17"/>
  <c r="D77" i="17"/>
  <c r="E77" i="17"/>
  <c r="G77" i="20"/>
  <c r="H77" i="20"/>
  <c r="D77" i="20"/>
  <c r="E77" i="20"/>
  <c r="G77" i="18"/>
  <c r="H77" i="18"/>
  <c r="D77" i="18"/>
  <c r="E77" i="18"/>
  <c r="E77" i="16"/>
  <c r="D77" i="16"/>
  <c r="J77" i="16"/>
  <c r="K77" i="16"/>
  <c r="G77" i="16"/>
  <c r="H77" i="16"/>
  <c r="J77" i="25"/>
  <c r="K77" i="25"/>
  <c r="G77" i="25"/>
  <c r="H77" i="25"/>
  <c r="D77" i="25"/>
  <c r="E77" i="25"/>
  <c r="G77" i="21"/>
  <c r="H77" i="21"/>
  <c r="D77" i="21"/>
  <c r="E77" i="21"/>
  <c r="G77" i="22"/>
  <c r="H77" i="22"/>
  <c r="D77" i="22"/>
  <c r="E77" i="22"/>
  <c r="G77" i="23"/>
  <c r="H77" i="23"/>
  <c r="G77" i="19"/>
  <c r="H77" i="19"/>
  <c r="D77" i="19"/>
  <c r="E77" i="19"/>
  <c r="G77" i="40"/>
  <c r="H77" i="40"/>
  <c r="D77" i="40"/>
  <c r="E77" i="40"/>
  <c r="G77" i="41"/>
  <c r="H77" i="41"/>
  <c r="G77" i="37"/>
  <c r="H77" i="37"/>
  <c r="D77" i="37"/>
  <c r="E77" i="37"/>
  <c r="G77" i="38"/>
  <c r="H77" i="38"/>
  <c r="D77" i="38"/>
  <c r="E77" i="38"/>
  <c r="G77" i="14"/>
  <c r="H77" i="14"/>
  <c r="J77" i="14"/>
  <c r="K77" i="14"/>
  <c r="D77" i="14"/>
  <c r="E77" i="14"/>
  <c r="J77" i="13"/>
  <c r="K77" i="13"/>
  <c r="G77" i="13"/>
  <c r="H77" i="13"/>
  <c r="G77" i="12"/>
  <c r="H77" i="12"/>
  <c r="D77" i="12"/>
  <c r="E77" i="12"/>
  <c r="J77" i="4"/>
  <c r="K77" i="4"/>
  <c r="G77" i="4"/>
  <c r="H77" i="4"/>
  <c r="D77" i="4"/>
  <c r="E77" i="4"/>
  <c r="G77" i="5"/>
  <c r="H77" i="5"/>
  <c r="D77" i="5"/>
  <c r="E77" i="5"/>
  <c r="J77" i="5"/>
  <c r="K77" i="5"/>
  <c r="G77" i="11"/>
  <c r="H77" i="11"/>
  <c r="D77" i="11"/>
  <c r="E77" i="11"/>
  <c r="G77" i="8"/>
  <c r="H77" i="8"/>
  <c r="D77" i="8"/>
  <c r="E77" i="8"/>
  <c r="G77" i="10"/>
  <c r="H77" i="10"/>
  <c r="J77" i="10"/>
  <c r="K77" i="10"/>
  <c r="D77" i="10"/>
  <c r="E77" i="10"/>
  <c r="G77" i="2"/>
  <c r="H77" i="2"/>
  <c r="J77" i="2"/>
  <c r="K77" i="2"/>
  <c r="D77" i="2"/>
  <c r="E77" i="2"/>
  <c r="G77" i="9"/>
  <c r="H77" i="9"/>
  <c r="J77" i="9"/>
  <c r="K77" i="9"/>
  <c r="D77" i="9"/>
  <c r="E77" i="9"/>
  <c r="G77" i="7"/>
  <c r="H77" i="7"/>
  <c r="D77" i="7"/>
  <c r="E77" i="7"/>
  <c r="G77" i="15"/>
  <c r="H77" i="15"/>
  <c r="D77" i="15"/>
  <c r="E77" i="15"/>
  <c r="G77" i="6"/>
  <c r="H77" i="6"/>
  <c r="D77" i="6"/>
  <c r="E77" i="6"/>
  <c r="G76" i="34" l="1"/>
  <c r="H76" i="34"/>
  <c r="D76" i="34"/>
  <c r="E76" i="34"/>
  <c r="G76" i="33"/>
  <c r="H76" i="33"/>
  <c r="E76" i="33"/>
  <c r="D76" i="33"/>
  <c r="G76" i="32"/>
  <c r="H76" i="32"/>
  <c r="D76" i="32"/>
  <c r="E76" i="32"/>
  <c r="G76" i="36"/>
  <c r="H76" i="36"/>
  <c r="D76" i="36"/>
  <c r="E76" i="36"/>
  <c r="G76" i="35"/>
  <c r="H76" i="35"/>
  <c r="D76" i="35"/>
  <c r="E76" i="35"/>
  <c r="G76" i="45"/>
  <c r="H76" i="45"/>
  <c r="D76" i="45"/>
  <c r="E76" i="45"/>
  <c r="G76" i="39"/>
  <c r="H76" i="39"/>
  <c r="D76" i="39"/>
  <c r="E76" i="39"/>
  <c r="G76" i="28"/>
  <c r="H76" i="28"/>
  <c r="J76" i="28"/>
  <c r="K76" i="28"/>
  <c r="D76" i="28"/>
  <c r="E76" i="28"/>
  <c r="G76" i="27"/>
  <c r="H76" i="27"/>
  <c r="J76" i="27"/>
  <c r="K76" i="27"/>
  <c r="D76" i="27"/>
  <c r="E76" i="27"/>
  <c r="J76" i="30"/>
  <c r="K76" i="30"/>
  <c r="G76" i="30"/>
  <c r="H76" i="30"/>
  <c r="G76" i="29"/>
  <c r="H76" i="29"/>
  <c r="D76" i="29"/>
  <c r="E76" i="29"/>
  <c r="G76" i="43"/>
  <c r="H76" i="43"/>
  <c r="J76" i="43"/>
  <c r="K76" i="43"/>
  <c r="D76" i="43"/>
  <c r="E76" i="43"/>
  <c r="G76" i="26"/>
  <c r="H76" i="26"/>
  <c r="D76" i="26"/>
  <c r="E76" i="26"/>
  <c r="G76" i="24"/>
  <c r="H76" i="24"/>
  <c r="D76" i="24"/>
  <c r="E76" i="24"/>
  <c r="G76" i="17"/>
  <c r="H76" i="17"/>
  <c r="D76" i="17"/>
  <c r="E76" i="17"/>
  <c r="G76" i="20" l="1"/>
  <c r="H76" i="20"/>
  <c r="D76" i="20"/>
  <c r="E76" i="20"/>
  <c r="G76" i="18"/>
  <c r="H76" i="18"/>
  <c r="D76" i="18"/>
  <c r="E76" i="18"/>
  <c r="D76" i="16"/>
  <c r="E76" i="16"/>
  <c r="J76" i="16"/>
  <c r="K76" i="16"/>
  <c r="G76" i="16"/>
  <c r="H76" i="16"/>
  <c r="J76" i="25"/>
  <c r="K76" i="25"/>
  <c r="G76" i="25"/>
  <c r="H76" i="25"/>
  <c r="D76" i="25"/>
  <c r="E76" i="25"/>
  <c r="G76" i="21"/>
  <c r="H76" i="21"/>
  <c r="D76" i="21"/>
  <c r="E76" i="21"/>
  <c r="G76" i="22"/>
  <c r="H76" i="22"/>
  <c r="D76" i="22"/>
  <c r="E76" i="22"/>
  <c r="G76" i="23"/>
  <c r="H76" i="23"/>
  <c r="G76" i="19"/>
  <c r="H76" i="19"/>
  <c r="D76" i="19"/>
  <c r="E76" i="19"/>
  <c r="G76" i="40"/>
  <c r="H76" i="40"/>
  <c r="D76" i="40"/>
  <c r="E76" i="40"/>
  <c r="G76" i="41"/>
  <c r="H76" i="41"/>
  <c r="G76" i="37"/>
  <c r="H76" i="37"/>
  <c r="D76" i="37"/>
  <c r="E76" i="37"/>
  <c r="G76" i="38"/>
  <c r="H76" i="38"/>
  <c r="D76" i="38"/>
  <c r="E76" i="38"/>
  <c r="J76" i="14"/>
  <c r="K76" i="14"/>
  <c r="G76" i="14"/>
  <c r="H76" i="14"/>
  <c r="D76" i="14"/>
  <c r="E76" i="14"/>
  <c r="J76" i="13"/>
  <c r="K76" i="13"/>
  <c r="G76" i="13"/>
  <c r="H76" i="13"/>
  <c r="G76" i="12"/>
  <c r="H76" i="12"/>
  <c r="D76" i="12"/>
  <c r="E76" i="12"/>
  <c r="G76" i="4"/>
  <c r="H76" i="4"/>
  <c r="J76" i="4"/>
  <c r="K76" i="4"/>
  <c r="D76" i="4"/>
  <c r="E76" i="4"/>
  <c r="J76" i="5"/>
  <c r="K76" i="5"/>
  <c r="G76" i="5"/>
  <c r="H76" i="5"/>
  <c r="D76" i="5"/>
  <c r="E76" i="5"/>
  <c r="G76" i="11"/>
  <c r="H76" i="11"/>
  <c r="D76" i="11"/>
  <c r="E76" i="11"/>
  <c r="G76" i="8"/>
  <c r="H76" i="8"/>
  <c r="D76" i="8"/>
  <c r="E76" i="8"/>
  <c r="G76" i="10"/>
  <c r="H76" i="10"/>
  <c r="J76" i="10"/>
  <c r="K76" i="10"/>
  <c r="D76" i="10"/>
  <c r="E76" i="10"/>
  <c r="G76" i="2"/>
  <c r="H76" i="2"/>
  <c r="J76" i="2"/>
  <c r="K76" i="2"/>
  <c r="D76" i="2"/>
  <c r="E76" i="2"/>
  <c r="J76" i="9"/>
  <c r="K76" i="9"/>
  <c r="G76" i="9"/>
  <c r="H76" i="9"/>
  <c r="D76" i="9"/>
  <c r="E76" i="9"/>
  <c r="G76" i="7"/>
  <c r="H76" i="7"/>
  <c r="D76" i="7"/>
  <c r="E76" i="7"/>
  <c r="G76" i="15"/>
  <c r="H76" i="15"/>
  <c r="D76" i="15"/>
  <c r="E76" i="15"/>
  <c r="G76" i="6"/>
  <c r="H76" i="6"/>
  <c r="D76" i="6"/>
  <c r="E76" i="6"/>
  <c r="G75" i="6"/>
  <c r="H75" i="6"/>
  <c r="G75" i="45" l="1"/>
  <c r="H75" i="45"/>
  <c r="G74" i="45"/>
  <c r="H74" i="45"/>
  <c r="D75" i="45"/>
  <c r="E75" i="45"/>
  <c r="D74" i="45"/>
  <c r="E74" i="45"/>
  <c r="G73" i="45"/>
  <c r="H73" i="45"/>
  <c r="G72" i="45"/>
  <c r="H72" i="45"/>
  <c r="D73" i="45"/>
  <c r="E73" i="45"/>
  <c r="D72" i="45"/>
  <c r="E72" i="45"/>
  <c r="H71" i="45"/>
  <c r="G71" i="45"/>
  <c r="E71" i="45"/>
  <c r="D71" i="45"/>
  <c r="H70" i="45"/>
  <c r="G70" i="45"/>
  <c r="E70" i="45"/>
  <c r="D70" i="45"/>
  <c r="H69" i="45"/>
  <c r="G69" i="45"/>
  <c r="E69" i="45"/>
  <c r="D69" i="45"/>
  <c r="H68" i="45"/>
  <c r="G68" i="45"/>
  <c r="E68" i="45"/>
  <c r="D68" i="45"/>
  <c r="H67" i="45"/>
  <c r="G67" i="45"/>
  <c r="E67" i="45"/>
  <c r="D67" i="45"/>
  <c r="H66" i="45"/>
  <c r="G66" i="45"/>
  <c r="E66" i="45"/>
  <c r="D66" i="45"/>
  <c r="H65" i="45"/>
  <c r="G65" i="45"/>
  <c r="E65" i="45"/>
  <c r="D65" i="45"/>
  <c r="K64" i="45"/>
  <c r="J64" i="45"/>
  <c r="H64" i="45"/>
  <c r="G64" i="45"/>
  <c r="E64" i="45"/>
  <c r="D64" i="45"/>
  <c r="K63" i="45"/>
  <c r="J63" i="45"/>
  <c r="H63" i="45"/>
  <c r="G63" i="45"/>
  <c r="E63" i="45"/>
  <c r="D63" i="45"/>
  <c r="K62" i="45"/>
  <c r="J62" i="45"/>
  <c r="H62" i="45"/>
  <c r="G62" i="45"/>
  <c r="E62" i="45"/>
  <c r="D62" i="45"/>
  <c r="K61" i="45"/>
  <c r="J61" i="45"/>
  <c r="H61" i="45"/>
  <c r="G61" i="45"/>
  <c r="E61" i="45"/>
  <c r="D61" i="45"/>
  <c r="K60" i="45"/>
  <c r="J60" i="45"/>
  <c r="H60" i="45"/>
  <c r="G60" i="45"/>
  <c r="E60" i="45"/>
  <c r="D60" i="45"/>
  <c r="K59" i="45"/>
  <c r="J59" i="45"/>
  <c r="H59" i="45"/>
  <c r="G59" i="45"/>
  <c r="E59" i="45"/>
  <c r="D59" i="45"/>
  <c r="K58" i="45"/>
  <c r="J58" i="45"/>
  <c r="H58" i="45"/>
  <c r="G58" i="45"/>
  <c r="E58" i="45"/>
  <c r="D58" i="45"/>
  <c r="K57" i="45"/>
  <c r="J57" i="45"/>
  <c r="H57" i="45"/>
  <c r="G57" i="45"/>
  <c r="E57" i="45"/>
  <c r="D57" i="45"/>
  <c r="H56" i="45"/>
  <c r="G56" i="45"/>
  <c r="E56" i="45"/>
  <c r="D56" i="45"/>
  <c r="H55" i="45"/>
  <c r="G55" i="45"/>
  <c r="E55" i="45"/>
  <c r="D55" i="45"/>
  <c r="K54" i="45"/>
  <c r="J54" i="45"/>
  <c r="H54" i="45"/>
  <c r="G54" i="45"/>
  <c r="E54" i="45"/>
  <c r="D54" i="45"/>
  <c r="K53" i="45"/>
  <c r="J53" i="45"/>
  <c r="H53" i="45"/>
  <c r="G53" i="45"/>
  <c r="E53" i="45"/>
  <c r="D53" i="45"/>
  <c r="K52" i="45"/>
  <c r="J52" i="45"/>
  <c r="H52" i="45"/>
  <c r="G52" i="45"/>
  <c r="E52" i="45"/>
  <c r="D52" i="45"/>
  <c r="K51" i="45"/>
  <c r="J51" i="45"/>
  <c r="H51" i="45"/>
  <c r="G51" i="45"/>
  <c r="E51" i="45"/>
  <c r="D51" i="45"/>
  <c r="K50" i="45"/>
  <c r="J50" i="45"/>
  <c r="H50" i="45"/>
  <c r="G50" i="45"/>
  <c r="E50" i="45"/>
  <c r="D50" i="45"/>
  <c r="K49" i="45"/>
  <c r="J49" i="45"/>
  <c r="H49" i="45"/>
  <c r="G49" i="45"/>
  <c r="E49" i="45"/>
  <c r="D49" i="45"/>
  <c r="K48" i="45"/>
  <c r="J48" i="45"/>
  <c r="H48" i="45"/>
  <c r="G48" i="45"/>
  <c r="E48" i="45"/>
  <c r="D48" i="45"/>
  <c r="K47" i="45"/>
  <c r="J47" i="45"/>
  <c r="H47" i="45"/>
  <c r="G47" i="45"/>
  <c r="E47" i="45"/>
  <c r="D47" i="45"/>
  <c r="K46" i="45"/>
  <c r="J46" i="45"/>
  <c r="H46" i="45"/>
  <c r="G46" i="45"/>
  <c r="E46" i="45"/>
  <c r="D46" i="45"/>
  <c r="K45" i="45"/>
  <c r="J45" i="45"/>
  <c r="H45" i="45"/>
  <c r="G45" i="45"/>
  <c r="E45" i="45"/>
  <c r="D45" i="45"/>
  <c r="K44" i="45"/>
  <c r="J44" i="45"/>
  <c r="H44" i="45"/>
  <c r="G44" i="45"/>
  <c r="E44" i="45"/>
  <c r="D44" i="45"/>
  <c r="K43" i="45"/>
  <c r="J43" i="45"/>
  <c r="H43" i="45"/>
  <c r="G43" i="45"/>
  <c r="E43" i="45"/>
  <c r="D43" i="45"/>
  <c r="K42" i="45"/>
  <c r="J42" i="45"/>
  <c r="H42" i="45"/>
  <c r="G42" i="45"/>
  <c r="E42" i="45"/>
  <c r="D42" i="45"/>
  <c r="K41" i="45"/>
  <c r="J41" i="45"/>
  <c r="H41" i="45"/>
  <c r="G41" i="45"/>
  <c r="E41" i="45"/>
  <c r="D41" i="45"/>
  <c r="K40" i="45"/>
  <c r="J40" i="45"/>
  <c r="H40" i="45"/>
  <c r="G40" i="45"/>
  <c r="E40" i="45"/>
  <c r="D40" i="45"/>
  <c r="K39" i="45"/>
  <c r="J39" i="45"/>
  <c r="H39" i="45"/>
  <c r="G39" i="45"/>
  <c r="E39" i="45"/>
  <c r="D39" i="45"/>
  <c r="K38" i="45"/>
  <c r="J38" i="45"/>
  <c r="H38" i="45"/>
  <c r="G38" i="45"/>
  <c r="E38" i="45"/>
  <c r="D38" i="45"/>
  <c r="K37" i="45"/>
  <c r="J37" i="45"/>
  <c r="H37" i="45"/>
  <c r="G37" i="45"/>
  <c r="E37" i="45"/>
  <c r="D37" i="45"/>
  <c r="K36" i="45"/>
  <c r="J36" i="45"/>
  <c r="H36" i="45"/>
  <c r="G36" i="45"/>
  <c r="E36" i="45"/>
  <c r="D36" i="45"/>
  <c r="K35" i="45"/>
  <c r="J35" i="45"/>
  <c r="H35" i="45"/>
  <c r="G35" i="45"/>
  <c r="E35" i="45"/>
  <c r="D35" i="45"/>
  <c r="K34" i="45"/>
  <c r="J34" i="45"/>
  <c r="H34" i="45"/>
  <c r="G34" i="45"/>
  <c r="E34" i="45"/>
  <c r="D34" i="45"/>
  <c r="K33" i="45"/>
  <c r="J33" i="45"/>
  <c r="H33" i="45"/>
  <c r="G33" i="45"/>
  <c r="E33" i="45"/>
  <c r="D33" i="45"/>
  <c r="K32" i="45"/>
  <c r="J32" i="45"/>
  <c r="H32" i="45"/>
  <c r="G32" i="45"/>
  <c r="E32" i="45"/>
  <c r="D32" i="45"/>
  <c r="H31" i="45"/>
  <c r="G31" i="45"/>
  <c r="E31" i="45"/>
  <c r="D31" i="45"/>
  <c r="K30" i="45"/>
  <c r="J30" i="45"/>
  <c r="H30" i="45"/>
  <c r="G30" i="45"/>
  <c r="E30" i="45"/>
  <c r="D30" i="45"/>
  <c r="K29" i="45"/>
  <c r="J29" i="45"/>
  <c r="H29" i="45"/>
  <c r="G29" i="45"/>
  <c r="E29" i="45"/>
  <c r="D29" i="45"/>
  <c r="K28" i="45"/>
  <c r="J28" i="45"/>
  <c r="H28" i="45"/>
  <c r="G28" i="45"/>
  <c r="E28" i="45"/>
  <c r="D28" i="45"/>
  <c r="K27" i="45"/>
  <c r="J27" i="45"/>
  <c r="H27" i="45"/>
  <c r="G27" i="45"/>
  <c r="E27" i="45"/>
  <c r="D27" i="45"/>
  <c r="K26" i="45"/>
  <c r="J26" i="45"/>
  <c r="H26" i="45"/>
  <c r="G26" i="45"/>
  <c r="E26" i="45"/>
  <c r="D26" i="45"/>
  <c r="K25" i="45"/>
  <c r="J25" i="45"/>
  <c r="H25" i="45"/>
  <c r="G25" i="45"/>
  <c r="E25" i="45"/>
  <c r="D25" i="45"/>
  <c r="K24" i="45"/>
  <c r="J24" i="45"/>
  <c r="H24" i="45"/>
  <c r="G24" i="45"/>
  <c r="E24" i="45"/>
  <c r="D24" i="45"/>
  <c r="K23" i="45"/>
  <c r="J23" i="45"/>
  <c r="H23" i="45"/>
  <c r="G23" i="45"/>
  <c r="E23" i="45"/>
  <c r="D23" i="45"/>
  <c r="K22" i="45"/>
  <c r="J22" i="45"/>
  <c r="H22" i="45"/>
  <c r="G22" i="45"/>
  <c r="E22" i="45"/>
  <c r="D22" i="45"/>
  <c r="K21" i="45"/>
  <c r="J21" i="45"/>
  <c r="H21" i="45"/>
  <c r="G21" i="45"/>
  <c r="E21" i="45"/>
  <c r="D21" i="45"/>
  <c r="K20" i="45"/>
  <c r="J20" i="45"/>
  <c r="H20" i="45"/>
  <c r="G20" i="45"/>
  <c r="E20" i="45"/>
  <c r="D20" i="45"/>
  <c r="K19" i="45"/>
  <c r="J19" i="45"/>
  <c r="H19" i="45"/>
  <c r="G19" i="45"/>
  <c r="E19" i="45"/>
  <c r="D19" i="45"/>
  <c r="K18" i="45"/>
  <c r="J18" i="45"/>
  <c r="H18" i="45"/>
  <c r="G18" i="45"/>
  <c r="E18" i="45"/>
  <c r="D18" i="45"/>
  <c r="K17" i="45"/>
  <c r="J17" i="45"/>
  <c r="H17" i="45"/>
  <c r="G17" i="45"/>
  <c r="E17" i="45"/>
  <c r="D17" i="45"/>
  <c r="K16" i="45"/>
  <c r="J16" i="45"/>
  <c r="H16" i="45"/>
  <c r="G16" i="45"/>
  <c r="E16" i="45"/>
  <c r="D16" i="45"/>
  <c r="K15" i="45"/>
  <c r="J15" i="45"/>
  <c r="H15" i="45"/>
  <c r="G15" i="45"/>
  <c r="E15" i="45"/>
  <c r="D15" i="45"/>
  <c r="G75" i="34" l="1"/>
  <c r="H75" i="34"/>
  <c r="D75" i="34"/>
  <c r="E75" i="34"/>
  <c r="G75" i="33"/>
  <c r="H75" i="33"/>
  <c r="G75" i="32"/>
  <c r="H75" i="32"/>
  <c r="D75" i="32"/>
  <c r="E75" i="32"/>
  <c r="G75" i="36"/>
  <c r="H75" i="36"/>
  <c r="D75" i="36"/>
  <c r="E75" i="36"/>
  <c r="G75" i="35"/>
  <c r="H75" i="35"/>
  <c r="D75" i="35"/>
  <c r="E75" i="35"/>
  <c r="G75" i="39"/>
  <c r="H75" i="39"/>
  <c r="D75" i="39"/>
  <c r="E75" i="39"/>
  <c r="G75" i="28"/>
  <c r="H75" i="28"/>
  <c r="J75" i="28"/>
  <c r="K75" i="28"/>
  <c r="D75" i="28"/>
  <c r="E75" i="28"/>
  <c r="G75" i="27"/>
  <c r="H75" i="27"/>
  <c r="J75" i="27"/>
  <c r="K75" i="27"/>
  <c r="E75" i="27"/>
  <c r="D75" i="27"/>
  <c r="G75" i="30"/>
  <c r="H75" i="30"/>
  <c r="J75" i="30"/>
  <c r="K75" i="30"/>
  <c r="G75" i="29"/>
  <c r="H75" i="29"/>
  <c r="D75" i="29"/>
  <c r="E75" i="29"/>
  <c r="G75" i="43"/>
  <c r="H75" i="43"/>
  <c r="J75" i="43"/>
  <c r="K75" i="43"/>
  <c r="D75" i="43"/>
  <c r="E75" i="43"/>
  <c r="G75" i="26"/>
  <c r="H75" i="26"/>
  <c r="D75" i="26"/>
  <c r="E75" i="26"/>
  <c r="G75" i="24"/>
  <c r="H75" i="24"/>
  <c r="D75" i="24"/>
  <c r="E75" i="24"/>
  <c r="G75" i="17"/>
  <c r="H75" i="17"/>
  <c r="D75" i="17"/>
  <c r="E75" i="17"/>
  <c r="G75" i="20"/>
  <c r="H75" i="20"/>
  <c r="D75" i="20"/>
  <c r="E75" i="20"/>
  <c r="G75" i="18"/>
  <c r="H75" i="18"/>
  <c r="D75" i="18"/>
  <c r="E75" i="18"/>
  <c r="E75" i="16"/>
  <c r="D75" i="16"/>
  <c r="H75" i="16"/>
  <c r="G75" i="16"/>
  <c r="J75" i="16"/>
  <c r="K75" i="16"/>
  <c r="J75" i="25"/>
  <c r="K75" i="25"/>
  <c r="G75" i="25"/>
  <c r="H75" i="25"/>
  <c r="D75" i="25"/>
  <c r="E75" i="25"/>
  <c r="G75" i="21"/>
  <c r="H75" i="21"/>
  <c r="D75" i="21"/>
  <c r="E75" i="21"/>
  <c r="G75" i="22"/>
  <c r="H75" i="22"/>
  <c r="D75" i="22"/>
  <c r="E75" i="22"/>
  <c r="G75" i="23"/>
  <c r="H75" i="23"/>
  <c r="G75" i="19"/>
  <c r="H75" i="19"/>
  <c r="D75" i="19"/>
  <c r="E75" i="19"/>
  <c r="G75" i="40"/>
  <c r="H75" i="40"/>
  <c r="D75" i="40"/>
  <c r="E75" i="40"/>
  <c r="G75" i="41"/>
  <c r="H75" i="41"/>
  <c r="G75" i="37"/>
  <c r="H75" i="37"/>
  <c r="D75" i="37"/>
  <c r="E75" i="37"/>
  <c r="G75" i="38"/>
  <c r="H75" i="38"/>
  <c r="D75" i="38"/>
  <c r="E75" i="38"/>
  <c r="J75" i="14"/>
  <c r="K75" i="14"/>
  <c r="G75" i="14"/>
  <c r="H75" i="14"/>
  <c r="D75" i="14"/>
  <c r="E75" i="14"/>
  <c r="G75" i="13"/>
  <c r="H75" i="13"/>
  <c r="J75" i="13"/>
  <c r="K75" i="13"/>
  <c r="G75" i="12"/>
  <c r="H75" i="12"/>
  <c r="D75" i="12"/>
  <c r="E75" i="12"/>
  <c r="G75" i="4"/>
  <c r="H75" i="4"/>
  <c r="J75" i="4"/>
  <c r="K75" i="4"/>
  <c r="D75" i="4"/>
  <c r="E75" i="4"/>
  <c r="G75" i="5"/>
  <c r="H75" i="5"/>
  <c r="J75" i="5"/>
  <c r="K75" i="5"/>
  <c r="D75" i="5"/>
  <c r="E75" i="5"/>
  <c r="G75" i="11"/>
  <c r="H75" i="11"/>
  <c r="D75" i="11"/>
  <c r="E75" i="11"/>
  <c r="G75" i="8"/>
  <c r="H75" i="8"/>
  <c r="D75" i="8"/>
  <c r="E75" i="8"/>
  <c r="G75" i="10"/>
  <c r="H75" i="10"/>
  <c r="J75" i="10"/>
  <c r="K75" i="10"/>
  <c r="D75" i="10"/>
  <c r="E75" i="10"/>
  <c r="G75" i="2"/>
  <c r="H75" i="2"/>
  <c r="J75" i="2"/>
  <c r="K75" i="2"/>
  <c r="D75" i="2"/>
  <c r="E75" i="2"/>
  <c r="G75" i="9"/>
  <c r="H75" i="9"/>
  <c r="J75" i="9"/>
  <c r="K75" i="9"/>
  <c r="D75" i="9"/>
  <c r="E75" i="9"/>
  <c r="G75" i="7"/>
  <c r="H75" i="7"/>
  <c r="D75" i="7"/>
  <c r="E75" i="7"/>
  <c r="G75" i="15"/>
  <c r="H75" i="15"/>
  <c r="D75" i="15"/>
  <c r="E75" i="15"/>
  <c r="D75" i="6"/>
  <c r="E75" i="6"/>
  <c r="G74" i="34" l="1"/>
  <c r="H74" i="34"/>
  <c r="D74" i="34"/>
  <c r="E74" i="34"/>
  <c r="G74" i="33" l="1"/>
  <c r="H74" i="33"/>
  <c r="G74" i="32"/>
  <c r="H74" i="32"/>
  <c r="D74" i="32"/>
  <c r="E74" i="32"/>
  <c r="G74" i="36"/>
  <c r="H74" i="36"/>
  <c r="D74" i="36"/>
  <c r="E74" i="36"/>
  <c r="G74" i="35"/>
  <c r="H74" i="35"/>
  <c r="D74" i="35"/>
  <c r="E74" i="35"/>
  <c r="G74" i="39"/>
  <c r="H74" i="39"/>
  <c r="D74" i="39"/>
  <c r="E74" i="39"/>
  <c r="G74" i="28"/>
  <c r="H74" i="28"/>
  <c r="J74" i="28"/>
  <c r="K74" i="28"/>
  <c r="D74" i="28"/>
  <c r="E74" i="28"/>
  <c r="G74" i="27"/>
  <c r="H74" i="27"/>
  <c r="J74" i="27"/>
  <c r="K74" i="27"/>
  <c r="D74" i="27"/>
  <c r="E74" i="27"/>
  <c r="J74" i="30"/>
  <c r="K74" i="30"/>
  <c r="G74" i="30"/>
  <c r="H74" i="30"/>
  <c r="J74" i="29"/>
  <c r="K74" i="29"/>
  <c r="G74" i="29"/>
  <c r="H74" i="29"/>
  <c r="D74" i="29"/>
  <c r="E74" i="29"/>
  <c r="J74" i="43"/>
  <c r="K74" i="43"/>
  <c r="G74" i="43"/>
  <c r="H74" i="43"/>
  <c r="D74" i="43"/>
  <c r="E74" i="43"/>
  <c r="G74" i="26"/>
  <c r="H74" i="26"/>
  <c r="D74" i="26"/>
  <c r="E74" i="26"/>
  <c r="G74" i="24"/>
  <c r="H74" i="24"/>
  <c r="D74" i="24"/>
  <c r="E74" i="24"/>
  <c r="G74" i="17"/>
  <c r="H74" i="17"/>
  <c r="D74" i="17"/>
  <c r="E74" i="17"/>
  <c r="G74" i="20"/>
  <c r="H74" i="20"/>
  <c r="D74" i="20"/>
  <c r="E74" i="20"/>
  <c r="G74" i="18"/>
  <c r="H74" i="18"/>
  <c r="D74" i="18"/>
  <c r="E74" i="18"/>
  <c r="H74" i="16"/>
  <c r="G74" i="16"/>
  <c r="J74" i="16"/>
  <c r="K74" i="16"/>
  <c r="J74" i="25"/>
  <c r="K74" i="25"/>
  <c r="G74" i="25"/>
  <c r="H74" i="25"/>
  <c r="D74" i="25"/>
  <c r="E74" i="25"/>
  <c r="G74" i="21"/>
  <c r="H74" i="21"/>
  <c r="D74" i="21"/>
  <c r="E74" i="21"/>
  <c r="G74" i="22"/>
  <c r="H74" i="22"/>
  <c r="D74" i="22"/>
  <c r="E74" i="22"/>
  <c r="H74" i="23"/>
  <c r="G74" i="23"/>
  <c r="G74" i="19"/>
  <c r="H74" i="19"/>
  <c r="D74" i="19"/>
  <c r="E74" i="19"/>
  <c r="G74" i="40"/>
  <c r="H74" i="40"/>
  <c r="D74" i="40"/>
  <c r="E74" i="40"/>
  <c r="G74" i="41"/>
  <c r="H74" i="41"/>
  <c r="G74" i="37"/>
  <c r="H74" i="37"/>
  <c r="D74" i="37"/>
  <c r="E74" i="37"/>
  <c r="G74" i="38"/>
  <c r="H74" i="38"/>
  <c r="D74" i="38"/>
  <c r="E74" i="38"/>
  <c r="G74" i="14"/>
  <c r="H74" i="14"/>
  <c r="J74" i="14"/>
  <c r="K74" i="14"/>
  <c r="D74" i="14"/>
  <c r="E74" i="14"/>
  <c r="J74" i="13"/>
  <c r="K74" i="13"/>
  <c r="G74" i="13"/>
  <c r="H74" i="13"/>
  <c r="G74" i="12"/>
  <c r="H74" i="12"/>
  <c r="D74" i="12"/>
  <c r="E74" i="12"/>
  <c r="G74" i="4"/>
  <c r="H74" i="4"/>
  <c r="J74" i="4"/>
  <c r="K74" i="4"/>
  <c r="D74" i="4"/>
  <c r="E74" i="4"/>
  <c r="G74" i="5"/>
  <c r="H74" i="5"/>
  <c r="J74" i="5"/>
  <c r="K74" i="5"/>
  <c r="D74" i="5"/>
  <c r="E74" i="5"/>
  <c r="G74" i="11"/>
  <c r="H74" i="11"/>
  <c r="D74" i="11"/>
  <c r="E74" i="11"/>
  <c r="G74" i="8"/>
  <c r="H74" i="8"/>
  <c r="D74" i="8"/>
  <c r="E74" i="8"/>
  <c r="D74" i="10"/>
  <c r="E74" i="10"/>
  <c r="G74" i="10"/>
  <c r="H74" i="10"/>
  <c r="J74" i="10"/>
  <c r="K74" i="10"/>
  <c r="G74" i="2"/>
  <c r="H74" i="2"/>
  <c r="J74" i="2"/>
  <c r="K74" i="2"/>
  <c r="D74" i="2"/>
  <c r="E74" i="2"/>
  <c r="J74" i="9"/>
  <c r="K74" i="9"/>
  <c r="G74" i="9"/>
  <c r="H74" i="9"/>
  <c r="D74" i="9"/>
  <c r="E74" i="9"/>
  <c r="G74" i="7"/>
  <c r="H74" i="7"/>
  <c r="D74" i="7"/>
  <c r="E74" i="7"/>
  <c r="G74" i="15"/>
  <c r="H74" i="15"/>
  <c r="D74" i="15"/>
  <c r="E74" i="15"/>
  <c r="G74" i="6"/>
  <c r="H74" i="6"/>
  <c r="D74" i="6"/>
  <c r="E74" i="6"/>
  <c r="J73" i="14" l="1"/>
  <c r="K73" i="14"/>
  <c r="G73" i="34"/>
  <c r="H73" i="34"/>
  <c r="D73" i="34"/>
  <c r="E73" i="34"/>
  <c r="G73" i="33"/>
  <c r="H73" i="33"/>
  <c r="G73" i="32"/>
  <c r="H73" i="32"/>
  <c r="D73" i="32"/>
  <c r="E73" i="32"/>
  <c r="G73" i="36"/>
  <c r="H73" i="36"/>
  <c r="D73" i="36"/>
  <c r="E73" i="36"/>
  <c r="G73" i="35"/>
  <c r="H73" i="35"/>
  <c r="D73" i="35"/>
  <c r="E73" i="35"/>
  <c r="G73" i="39"/>
  <c r="H73" i="39"/>
  <c r="D73" i="39"/>
  <c r="E73" i="39"/>
  <c r="G73" i="28"/>
  <c r="H73" i="28"/>
  <c r="J73" i="28"/>
  <c r="K73" i="28"/>
  <c r="D73" i="28"/>
  <c r="E73" i="28"/>
  <c r="G73" i="27"/>
  <c r="H73" i="27"/>
  <c r="J73" i="27"/>
  <c r="K73" i="27"/>
  <c r="D73" i="27"/>
  <c r="E73" i="27"/>
  <c r="J73" i="30"/>
  <c r="K73" i="30"/>
  <c r="H73" i="30"/>
  <c r="G73" i="30"/>
  <c r="J73" i="29"/>
  <c r="K73" i="29"/>
  <c r="G73" i="29"/>
  <c r="H73" i="29"/>
  <c r="D73" i="29"/>
  <c r="E73" i="29"/>
  <c r="J73" i="43"/>
  <c r="K73" i="43"/>
  <c r="G73" i="43"/>
  <c r="H73" i="43"/>
  <c r="D73" i="43"/>
  <c r="E73" i="43"/>
  <c r="G73" i="26"/>
  <c r="H73" i="26"/>
  <c r="D73" i="26"/>
  <c r="E73" i="26"/>
  <c r="G73" i="24"/>
  <c r="H73" i="24"/>
  <c r="D73" i="24"/>
  <c r="E73" i="24"/>
  <c r="G73" i="17"/>
  <c r="H73" i="17"/>
  <c r="D73" i="17"/>
  <c r="E73" i="17"/>
  <c r="G73" i="20"/>
  <c r="H73" i="20"/>
  <c r="E73" i="20"/>
  <c r="D73" i="20"/>
  <c r="E72" i="20"/>
  <c r="D72" i="20"/>
  <c r="G73" i="18"/>
  <c r="H73" i="18"/>
  <c r="D73" i="18"/>
  <c r="E73" i="18"/>
  <c r="H73" i="16"/>
  <c r="G73" i="16"/>
  <c r="J73" i="16"/>
  <c r="K73" i="16"/>
  <c r="E73" i="25"/>
  <c r="D73" i="25"/>
  <c r="J73" i="25"/>
  <c r="K73" i="25"/>
  <c r="G73" i="25"/>
  <c r="H73" i="25"/>
  <c r="G73" i="21"/>
  <c r="H73" i="21"/>
  <c r="D73" i="21"/>
  <c r="E73" i="21"/>
  <c r="G73" i="22"/>
  <c r="H73" i="22"/>
  <c r="D73" i="22"/>
  <c r="E73" i="22"/>
  <c r="H73" i="23"/>
  <c r="G73" i="23"/>
  <c r="E73" i="23"/>
  <c r="D73" i="23"/>
  <c r="G73" i="19"/>
  <c r="H73" i="19"/>
  <c r="D73" i="19"/>
  <c r="E73" i="19"/>
  <c r="G73" i="40"/>
  <c r="H73" i="40"/>
  <c r="D73" i="40"/>
  <c r="E73" i="40"/>
  <c r="G73" i="41"/>
  <c r="H73" i="41"/>
  <c r="G73" i="37"/>
  <c r="H73" i="37"/>
  <c r="D73" i="37"/>
  <c r="E73" i="37"/>
  <c r="G73" i="38"/>
  <c r="H73" i="38"/>
  <c r="D73" i="38"/>
  <c r="E73" i="38"/>
  <c r="G73" i="14"/>
  <c r="H73" i="14"/>
  <c r="D73" i="14"/>
  <c r="E73" i="14"/>
  <c r="H73" i="13"/>
  <c r="G73" i="13"/>
  <c r="J73" i="13"/>
  <c r="K73" i="13"/>
  <c r="G73" i="12"/>
  <c r="H73" i="12"/>
  <c r="D73" i="12"/>
  <c r="E73" i="12"/>
  <c r="G73" i="4"/>
  <c r="H73" i="4"/>
  <c r="J73" i="4"/>
  <c r="K73" i="4"/>
  <c r="D73" i="4"/>
  <c r="E73" i="4"/>
  <c r="J73" i="5"/>
  <c r="K73" i="5"/>
  <c r="G73" i="5"/>
  <c r="H73" i="5"/>
  <c r="D73" i="5"/>
  <c r="E73" i="5"/>
  <c r="G73" i="11"/>
  <c r="H73" i="11"/>
  <c r="D73" i="11"/>
  <c r="E73" i="11"/>
  <c r="G73" i="8"/>
  <c r="H73" i="8"/>
  <c r="D73" i="8"/>
  <c r="E73" i="8"/>
  <c r="G73" i="10"/>
  <c r="H73" i="10"/>
  <c r="J73" i="10"/>
  <c r="K73" i="10"/>
  <c r="D73" i="10"/>
  <c r="E73" i="10"/>
  <c r="G73" i="2"/>
  <c r="H73" i="2"/>
  <c r="J73" i="2"/>
  <c r="K73" i="2"/>
  <c r="D73" i="2"/>
  <c r="E73" i="2"/>
  <c r="G73" i="9"/>
  <c r="H73" i="9"/>
  <c r="J73" i="9"/>
  <c r="K73" i="9"/>
  <c r="D73" i="9"/>
  <c r="E73" i="9"/>
  <c r="G73" i="7"/>
  <c r="H73" i="7"/>
  <c r="D73" i="7"/>
  <c r="E73" i="7"/>
  <c r="G73" i="15"/>
  <c r="H73" i="15"/>
  <c r="D73" i="15"/>
  <c r="E73" i="15"/>
  <c r="G73" i="6"/>
  <c r="H73" i="6"/>
  <c r="D73" i="6"/>
  <c r="E73" i="6"/>
  <c r="G72" i="6" l="1"/>
  <c r="H72" i="6"/>
  <c r="E72" i="6"/>
  <c r="D72" i="6"/>
  <c r="G72" i="15"/>
  <c r="H72" i="15"/>
  <c r="D72" i="15"/>
  <c r="E72" i="15"/>
  <c r="G72" i="7"/>
  <c r="H72" i="7"/>
  <c r="D72" i="7"/>
  <c r="E72" i="7"/>
  <c r="J72" i="9"/>
  <c r="K72" i="9"/>
  <c r="G72" i="9"/>
  <c r="H72" i="9"/>
  <c r="D72" i="9"/>
  <c r="E72" i="9"/>
  <c r="J72" i="2"/>
  <c r="K72" i="2"/>
  <c r="G72" i="2"/>
  <c r="H72" i="2"/>
  <c r="D72" i="2"/>
  <c r="E72" i="2"/>
  <c r="J72" i="10"/>
  <c r="K72" i="10"/>
  <c r="G72" i="10"/>
  <c r="H72" i="10"/>
  <c r="D72" i="10"/>
  <c r="E72" i="10"/>
  <c r="G72" i="8"/>
  <c r="H72" i="8"/>
  <c r="D72" i="8"/>
  <c r="E72" i="8"/>
  <c r="G72" i="11"/>
  <c r="H72" i="11"/>
  <c r="D72" i="11"/>
  <c r="E72" i="11"/>
  <c r="J72" i="5"/>
  <c r="K72" i="5"/>
  <c r="G72" i="5"/>
  <c r="H72" i="5"/>
  <c r="D72" i="5"/>
  <c r="E72" i="5"/>
  <c r="J72" i="4"/>
  <c r="K72" i="4"/>
  <c r="G72" i="4"/>
  <c r="H72" i="4"/>
  <c r="D72" i="4"/>
  <c r="E72" i="4"/>
  <c r="G72" i="12"/>
  <c r="H72" i="12"/>
  <c r="E72" i="12"/>
  <c r="D72" i="12"/>
  <c r="J72" i="13"/>
  <c r="K72" i="13"/>
  <c r="J72" i="14"/>
  <c r="K72" i="14"/>
  <c r="G72" i="14"/>
  <c r="H72" i="14"/>
  <c r="D72" i="14"/>
  <c r="E72" i="14"/>
  <c r="G72" i="38"/>
  <c r="H72" i="38"/>
  <c r="D72" i="38"/>
  <c r="E72" i="38"/>
  <c r="G72" i="37"/>
  <c r="H72" i="37"/>
  <c r="D72" i="37"/>
  <c r="E72" i="37"/>
  <c r="H72" i="41"/>
  <c r="G72" i="41"/>
  <c r="G72" i="40"/>
  <c r="H72" i="40"/>
  <c r="D72" i="40"/>
  <c r="E72" i="40"/>
  <c r="G72" i="19"/>
  <c r="H72" i="19"/>
  <c r="D72" i="19"/>
  <c r="E72" i="19"/>
  <c r="E72" i="23"/>
  <c r="D72" i="23"/>
  <c r="E70" i="23"/>
  <c r="H72" i="23"/>
  <c r="G72" i="23"/>
  <c r="H70" i="23"/>
  <c r="H72" i="22"/>
  <c r="G72" i="22"/>
  <c r="D72" i="22"/>
  <c r="E72" i="22"/>
  <c r="E72" i="21"/>
  <c r="D72" i="21"/>
  <c r="G72" i="21"/>
  <c r="H72" i="21"/>
  <c r="J72" i="25"/>
  <c r="K72" i="25"/>
  <c r="G72" i="25"/>
  <c r="H72" i="25"/>
  <c r="C72" i="25"/>
  <c r="E72" i="25" s="1"/>
  <c r="H72" i="16"/>
  <c r="G72" i="16"/>
  <c r="J72" i="16"/>
  <c r="K72" i="16"/>
  <c r="D72" i="18"/>
  <c r="E72" i="18"/>
  <c r="G72" i="18"/>
  <c r="H72" i="18"/>
  <c r="H72" i="20"/>
  <c r="G72" i="20"/>
  <c r="H72" i="17"/>
  <c r="G72" i="17"/>
  <c r="D72" i="17"/>
  <c r="E72" i="17"/>
  <c r="G72" i="24"/>
  <c r="H72" i="24"/>
  <c r="E72" i="24"/>
  <c r="D72" i="24"/>
  <c r="D72" i="25" l="1"/>
  <c r="G72" i="26"/>
  <c r="H72" i="26"/>
  <c r="D72" i="26"/>
  <c r="E72" i="26"/>
  <c r="J72" i="43"/>
  <c r="K72" i="43"/>
  <c r="G72" i="43"/>
  <c r="H72" i="43"/>
  <c r="D72" i="43"/>
  <c r="E72" i="43"/>
  <c r="J72" i="29"/>
  <c r="K72" i="29"/>
  <c r="G72" i="29"/>
  <c r="H72" i="29"/>
  <c r="D72" i="29"/>
  <c r="E72" i="29"/>
  <c r="J72" i="30"/>
  <c r="K72" i="30"/>
  <c r="F72" i="30"/>
  <c r="H72" i="30" s="1"/>
  <c r="J72" i="27"/>
  <c r="K72" i="27"/>
  <c r="G72" i="27"/>
  <c r="H72" i="27"/>
  <c r="D72" i="27"/>
  <c r="E72" i="27"/>
  <c r="J72" i="28"/>
  <c r="K72" i="28"/>
  <c r="G72" i="28"/>
  <c r="H72" i="28"/>
  <c r="D72" i="28"/>
  <c r="E72" i="28"/>
  <c r="G72" i="39"/>
  <c r="H72" i="39"/>
  <c r="D72" i="39"/>
  <c r="E72" i="39"/>
  <c r="G72" i="35"/>
  <c r="H72" i="35"/>
  <c r="D72" i="35"/>
  <c r="E72" i="35"/>
  <c r="K72" i="36"/>
  <c r="J72" i="36"/>
  <c r="G72" i="36"/>
  <c r="H72" i="36"/>
  <c r="D72" i="36"/>
  <c r="E72" i="36"/>
  <c r="G72" i="32"/>
  <c r="H72" i="32"/>
  <c r="D72" i="32"/>
  <c r="E72" i="32"/>
  <c r="G72" i="33"/>
  <c r="H72" i="33"/>
  <c r="E72" i="33"/>
  <c r="D72" i="33"/>
  <c r="G72" i="34"/>
  <c r="H72" i="34"/>
  <c r="D72" i="34"/>
  <c r="E72" i="34"/>
  <c r="G72" i="30" l="1"/>
  <c r="G71" i="34"/>
  <c r="H71" i="34"/>
  <c r="D71" i="34"/>
  <c r="E71" i="34"/>
  <c r="G71" i="33"/>
  <c r="H71" i="33"/>
  <c r="G71" i="32"/>
  <c r="H71" i="32"/>
  <c r="D71" i="32"/>
  <c r="E71" i="32"/>
  <c r="G71" i="36"/>
  <c r="H71" i="36"/>
  <c r="D71" i="36"/>
  <c r="E71" i="36"/>
  <c r="G71" i="35"/>
  <c r="H71" i="35"/>
  <c r="D71" i="35"/>
  <c r="E71" i="35"/>
  <c r="G71" i="39"/>
  <c r="H71" i="39"/>
  <c r="D71" i="39"/>
  <c r="E71" i="39"/>
  <c r="G71" i="28"/>
  <c r="H71" i="28"/>
  <c r="J71" i="28"/>
  <c r="K71" i="28"/>
  <c r="D71" i="28"/>
  <c r="E71" i="28"/>
  <c r="G71" i="27"/>
  <c r="H71" i="27"/>
  <c r="J71" i="27"/>
  <c r="K71" i="27"/>
  <c r="D71" i="27"/>
  <c r="E71" i="27"/>
  <c r="J71" i="30"/>
  <c r="K71" i="30"/>
  <c r="G71" i="30"/>
  <c r="H71" i="30"/>
  <c r="G71" i="29"/>
  <c r="H71" i="29"/>
  <c r="J71" i="29"/>
  <c r="K71" i="29"/>
  <c r="D71" i="29"/>
  <c r="E71" i="29"/>
  <c r="G71" i="43"/>
  <c r="H71" i="43"/>
  <c r="J71" i="43"/>
  <c r="K71" i="43"/>
  <c r="D71" i="43"/>
  <c r="E71" i="43"/>
  <c r="G71" i="26"/>
  <c r="H71" i="26"/>
  <c r="D71" i="26"/>
  <c r="E71" i="26"/>
  <c r="G71" i="24"/>
  <c r="H71" i="24"/>
  <c r="D71" i="24"/>
  <c r="E71" i="24"/>
  <c r="G71" i="17"/>
  <c r="H71" i="17"/>
  <c r="D71" i="17"/>
  <c r="E71" i="17"/>
  <c r="G71" i="20"/>
  <c r="H71" i="20"/>
  <c r="D71" i="20"/>
  <c r="E71" i="20"/>
  <c r="G71" i="18"/>
  <c r="H71" i="18"/>
  <c r="D71" i="18"/>
  <c r="E71" i="18"/>
  <c r="J71" i="16"/>
  <c r="K71" i="16"/>
  <c r="G71" i="25"/>
  <c r="H71" i="25"/>
  <c r="J71" i="25"/>
  <c r="K71" i="25"/>
  <c r="D71" i="25"/>
  <c r="E71" i="25"/>
  <c r="G71" i="21"/>
  <c r="H71" i="21"/>
  <c r="D71" i="21"/>
  <c r="E71" i="21"/>
  <c r="G71" i="22"/>
  <c r="H71" i="22"/>
  <c r="D71" i="22"/>
  <c r="E71" i="22"/>
  <c r="G71" i="19"/>
  <c r="H71" i="19"/>
  <c r="D71" i="19"/>
  <c r="E71" i="19"/>
  <c r="G71" i="40"/>
  <c r="H71" i="40"/>
  <c r="D71" i="40"/>
  <c r="E71" i="40"/>
  <c r="G71" i="41"/>
  <c r="H71" i="41"/>
  <c r="G71" i="37"/>
  <c r="H71" i="37"/>
  <c r="D71" i="37"/>
  <c r="E71" i="37"/>
  <c r="G71" i="38"/>
  <c r="H71" i="38"/>
  <c r="D71" i="38"/>
  <c r="E71" i="38"/>
  <c r="G71" i="14"/>
  <c r="H71" i="14"/>
  <c r="J71" i="14"/>
  <c r="K71" i="14"/>
  <c r="D71" i="14"/>
  <c r="E71" i="14"/>
  <c r="G71" i="13"/>
  <c r="H71" i="13"/>
  <c r="J71" i="13"/>
  <c r="K71" i="13"/>
  <c r="G71" i="12"/>
  <c r="H71" i="12"/>
  <c r="D71" i="12"/>
  <c r="E71" i="12"/>
  <c r="G71" i="4"/>
  <c r="H71" i="4"/>
  <c r="J71" i="4"/>
  <c r="K71" i="4"/>
  <c r="D71" i="4"/>
  <c r="E71" i="4"/>
  <c r="G71" i="5"/>
  <c r="H71" i="5"/>
  <c r="J71" i="5"/>
  <c r="K71" i="5"/>
  <c r="D71" i="5"/>
  <c r="E71" i="5"/>
  <c r="G71" i="11"/>
  <c r="H71" i="11"/>
  <c r="D71" i="11"/>
  <c r="E71" i="11"/>
  <c r="G71" i="8"/>
  <c r="H71" i="8"/>
  <c r="J71" i="8"/>
  <c r="K71" i="8"/>
  <c r="D71" i="8"/>
  <c r="E71" i="8"/>
  <c r="G71" i="10"/>
  <c r="H71" i="10"/>
  <c r="J71" i="10"/>
  <c r="K71" i="10"/>
  <c r="D71" i="10"/>
  <c r="E71" i="10"/>
  <c r="G71" i="2"/>
  <c r="H71" i="2"/>
  <c r="J71" i="2"/>
  <c r="K71" i="2"/>
  <c r="D71" i="2"/>
  <c r="E71" i="2"/>
  <c r="G71" i="9"/>
  <c r="H71" i="9"/>
  <c r="J71" i="9"/>
  <c r="K71" i="9"/>
  <c r="D71" i="9"/>
  <c r="E71" i="9"/>
  <c r="G71" i="7"/>
  <c r="H71" i="7"/>
  <c r="D71" i="7"/>
  <c r="E71" i="7"/>
  <c r="G71" i="15"/>
  <c r="H71" i="15"/>
  <c r="D71" i="15"/>
  <c r="E71" i="15"/>
  <c r="G71" i="6"/>
  <c r="H71" i="6"/>
  <c r="D71" i="6"/>
  <c r="E71" i="6"/>
  <c r="G70" i="34" l="1"/>
  <c r="H70" i="34"/>
  <c r="D70" i="34"/>
  <c r="E70" i="34"/>
  <c r="G70" i="33"/>
  <c r="H70" i="33"/>
  <c r="G70" i="32"/>
  <c r="H70" i="32"/>
  <c r="D70" i="32"/>
  <c r="E70" i="32"/>
  <c r="G70" i="36"/>
  <c r="H70" i="36"/>
  <c r="D70" i="36"/>
  <c r="E70" i="36"/>
  <c r="G70" i="35"/>
  <c r="H70" i="35"/>
  <c r="D70" i="35"/>
  <c r="E70" i="35"/>
  <c r="G70" i="39"/>
  <c r="H70" i="39"/>
  <c r="D70" i="39"/>
  <c r="E70" i="39"/>
  <c r="G70" i="28"/>
  <c r="H70" i="28"/>
  <c r="J70" i="28"/>
  <c r="K70" i="28"/>
  <c r="D70" i="28"/>
  <c r="E70" i="28"/>
  <c r="G70" i="27"/>
  <c r="H70" i="27"/>
  <c r="J70" i="27"/>
  <c r="K70" i="27"/>
  <c r="D70" i="27"/>
  <c r="E70" i="27"/>
  <c r="J70" i="30"/>
  <c r="K70" i="30"/>
  <c r="G70" i="30"/>
  <c r="H70" i="30"/>
  <c r="G70" i="29"/>
  <c r="H70" i="29"/>
  <c r="J70" i="29"/>
  <c r="K70" i="29"/>
  <c r="D70" i="29"/>
  <c r="E70" i="29"/>
  <c r="G70" i="43"/>
  <c r="H70" i="43"/>
  <c r="J70" i="43"/>
  <c r="K70" i="43"/>
  <c r="D70" i="43"/>
  <c r="E70" i="43"/>
  <c r="G70" i="26"/>
  <c r="H70" i="26"/>
  <c r="D70" i="26"/>
  <c r="E70" i="26"/>
  <c r="G70" i="24"/>
  <c r="H70" i="24"/>
  <c r="D70" i="24"/>
  <c r="E70" i="24"/>
  <c r="G70" i="17"/>
  <c r="H70" i="17"/>
  <c r="D70" i="17"/>
  <c r="E70" i="17"/>
  <c r="G70" i="20"/>
  <c r="H70" i="20"/>
  <c r="D70" i="20"/>
  <c r="E70" i="20"/>
  <c r="G70" i="18"/>
  <c r="H70" i="18"/>
  <c r="D70" i="18"/>
  <c r="E70" i="18"/>
  <c r="J70" i="16"/>
  <c r="K70" i="16"/>
  <c r="J70" i="25"/>
  <c r="K70" i="25"/>
  <c r="G70" i="25"/>
  <c r="H70" i="25"/>
  <c r="D70" i="25"/>
  <c r="E70" i="25"/>
  <c r="G70" i="21"/>
  <c r="H70" i="21"/>
  <c r="D70" i="21"/>
  <c r="E70" i="21"/>
  <c r="G70" i="22"/>
  <c r="H70" i="22"/>
  <c r="D70" i="22"/>
  <c r="E70" i="22"/>
  <c r="G70" i="23"/>
  <c r="G65" i="23"/>
  <c r="D70" i="23"/>
  <c r="G70" i="19"/>
  <c r="H70" i="19"/>
  <c r="D70" i="19"/>
  <c r="E70" i="19"/>
  <c r="G70" i="40"/>
  <c r="H70" i="40"/>
  <c r="D70" i="40"/>
  <c r="E70" i="40"/>
  <c r="G70" i="41"/>
  <c r="H70" i="41"/>
  <c r="G70" i="37"/>
  <c r="H70" i="37"/>
  <c r="D70" i="37"/>
  <c r="E70" i="37"/>
  <c r="G70" i="38"/>
  <c r="H70" i="38"/>
  <c r="D70" i="38"/>
  <c r="E70" i="38"/>
  <c r="J70" i="14"/>
  <c r="K70" i="14"/>
  <c r="G70" i="14"/>
  <c r="H70" i="14"/>
  <c r="D70" i="14"/>
  <c r="E70" i="14"/>
  <c r="J70" i="13"/>
  <c r="K70" i="13"/>
  <c r="G70" i="13"/>
  <c r="H70" i="13"/>
  <c r="G70" i="12"/>
  <c r="H70" i="12"/>
  <c r="D70" i="12"/>
  <c r="E70" i="12"/>
  <c r="G70" i="4"/>
  <c r="H70" i="4"/>
  <c r="J70" i="4"/>
  <c r="K70" i="4"/>
  <c r="D70" i="4"/>
  <c r="E70" i="4"/>
  <c r="G70" i="5"/>
  <c r="H70" i="5"/>
  <c r="J70" i="5"/>
  <c r="K70" i="5"/>
  <c r="D70" i="5"/>
  <c r="E70" i="5"/>
  <c r="G70" i="11"/>
  <c r="H70" i="11"/>
  <c r="D70" i="11"/>
  <c r="E70" i="11"/>
  <c r="G70" i="8"/>
  <c r="H70" i="8"/>
  <c r="J70" i="8"/>
  <c r="K70" i="8"/>
  <c r="D70" i="8"/>
  <c r="E70" i="8"/>
  <c r="G70" i="10"/>
  <c r="H70" i="10"/>
  <c r="J70" i="10"/>
  <c r="K70" i="10"/>
  <c r="D70" i="10"/>
  <c r="E70" i="10"/>
  <c r="G70" i="2"/>
  <c r="H70" i="2"/>
  <c r="J70" i="2"/>
  <c r="K70" i="2"/>
  <c r="D70" i="2"/>
  <c r="E70" i="2"/>
  <c r="G70" i="9"/>
  <c r="H70" i="9"/>
  <c r="J70" i="9"/>
  <c r="K70" i="9"/>
  <c r="D70" i="9"/>
  <c r="E70" i="9"/>
  <c r="G70" i="7"/>
  <c r="H70" i="7"/>
  <c r="D70" i="7"/>
  <c r="E70" i="7"/>
  <c r="G70" i="15"/>
  <c r="H70" i="15"/>
  <c r="D70" i="15"/>
  <c r="E70" i="15"/>
  <c r="G70" i="6"/>
  <c r="H70" i="6"/>
  <c r="D70" i="6"/>
  <c r="E70" i="6"/>
  <c r="G69" i="34" l="1"/>
  <c r="H69" i="34"/>
  <c r="D69" i="34"/>
  <c r="E69" i="34"/>
  <c r="G69" i="33"/>
  <c r="H69" i="33"/>
  <c r="G69" i="32"/>
  <c r="H69" i="32"/>
  <c r="D69" i="32"/>
  <c r="E69" i="32"/>
  <c r="G69" i="36"/>
  <c r="H69" i="36"/>
  <c r="D69" i="36"/>
  <c r="E69" i="36"/>
  <c r="G69" i="35"/>
  <c r="H69" i="35"/>
  <c r="D69" i="35"/>
  <c r="E69" i="35"/>
  <c r="G69" i="39"/>
  <c r="H69" i="39"/>
  <c r="D69" i="39"/>
  <c r="E69" i="39"/>
  <c r="G69" i="28"/>
  <c r="H69" i="28"/>
  <c r="J69" i="28"/>
  <c r="K69" i="28"/>
  <c r="D69" i="28"/>
  <c r="E69" i="28"/>
  <c r="G69" i="27"/>
  <c r="H69" i="27"/>
  <c r="J69" i="27"/>
  <c r="K69" i="27"/>
  <c r="D69" i="27"/>
  <c r="E69" i="27"/>
  <c r="G69" i="30"/>
  <c r="H69" i="30"/>
  <c r="J69" i="30"/>
  <c r="K69" i="30"/>
  <c r="G69" i="29"/>
  <c r="H69" i="29"/>
  <c r="J69" i="29"/>
  <c r="K69" i="29"/>
  <c r="D69" i="29"/>
  <c r="E69" i="29"/>
  <c r="G69" i="43"/>
  <c r="H69" i="43"/>
  <c r="J69" i="43"/>
  <c r="K69" i="43"/>
  <c r="D69" i="43"/>
  <c r="E69" i="43"/>
  <c r="G69" i="26"/>
  <c r="H69" i="26"/>
  <c r="D69" i="26"/>
  <c r="E69" i="26"/>
  <c r="G69" i="24"/>
  <c r="H69" i="24"/>
  <c r="D69" i="24"/>
  <c r="E69" i="24"/>
  <c r="G69" i="17"/>
  <c r="H69" i="17"/>
  <c r="D69" i="17"/>
  <c r="E69" i="17"/>
  <c r="G69" i="20"/>
  <c r="H69" i="20"/>
  <c r="D69" i="20"/>
  <c r="E69" i="20"/>
  <c r="G69" i="18"/>
  <c r="H69" i="18"/>
  <c r="D69" i="18"/>
  <c r="E69" i="18"/>
  <c r="J69" i="16"/>
  <c r="K69" i="16"/>
  <c r="J69" i="25"/>
  <c r="K69" i="25"/>
  <c r="G69" i="25"/>
  <c r="H69" i="25"/>
  <c r="D69" i="25"/>
  <c r="E69" i="25"/>
  <c r="G69" i="21"/>
  <c r="H69" i="21"/>
  <c r="D69" i="21"/>
  <c r="E69" i="21"/>
  <c r="G69" i="22"/>
  <c r="H69" i="22"/>
  <c r="D69" i="22"/>
  <c r="E69" i="22"/>
  <c r="G69" i="19"/>
  <c r="H69" i="19"/>
  <c r="D69" i="19"/>
  <c r="E69" i="19"/>
  <c r="G69" i="40"/>
  <c r="H69" i="40"/>
  <c r="D69" i="40"/>
  <c r="E69" i="40"/>
  <c r="G69" i="41"/>
  <c r="H69" i="41"/>
  <c r="G69" i="37"/>
  <c r="H69" i="37"/>
  <c r="D69" i="37"/>
  <c r="E69" i="37"/>
  <c r="G69" i="38"/>
  <c r="H69" i="38"/>
  <c r="D69" i="38"/>
  <c r="E69" i="38"/>
  <c r="J69" i="14"/>
  <c r="K69" i="14"/>
  <c r="G69" i="14"/>
  <c r="H69" i="14"/>
  <c r="D69" i="14"/>
  <c r="E69" i="14"/>
  <c r="G69" i="13"/>
  <c r="H69" i="13"/>
  <c r="J69" i="13"/>
  <c r="K69" i="13"/>
  <c r="G69" i="12"/>
  <c r="H69" i="12"/>
  <c r="D69" i="12"/>
  <c r="E69" i="12"/>
  <c r="G69" i="4"/>
  <c r="H69" i="4"/>
  <c r="J69" i="4"/>
  <c r="K69" i="4"/>
  <c r="D69" i="4"/>
  <c r="E69" i="4"/>
  <c r="J69" i="5"/>
  <c r="K69" i="5"/>
  <c r="G69" i="5"/>
  <c r="H69" i="5"/>
  <c r="D69" i="5"/>
  <c r="E69" i="5"/>
  <c r="G69" i="11"/>
  <c r="H69" i="11"/>
  <c r="D69" i="11"/>
  <c r="E69" i="11"/>
  <c r="G69" i="8"/>
  <c r="H69" i="8"/>
  <c r="J69" i="8"/>
  <c r="K69" i="8"/>
  <c r="D69" i="8"/>
  <c r="E69" i="8"/>
  <c r="G69" i="10"/>
  <c r="H69" i="10"/>
  <c r="J69" i="10"/>
  <c r="K69" i="10"/>
  <c r="D69" i="10"/>
  <c r="E69" i="10"/>
  <c r="J69" i="2"/>
  <c r="K69" i="2"/>
  <c r="G69" i="2"/>
  <c r="H69" i="2"/>
  <c r="D69" i="2"/>
  <c r="E69" i="2"/>
  <c r="J69" i="9"/>
  <c r="K69" i="9"/>
  <c r="G69" i="9"/>
  <c r="H69" i="9"/>
  <c r="D69" i="9"/>
  <c r="E69" i="9"/>
  <c r="J69" i="7"/>
  <c r="K69" i="7"/>
  <c r="G69" i="7"/>
  <c r="H69" i="7"/>
  <c r="D69" i="7"/>
  <c r="E69" i="7"/>
  <c r="G69" i="15"/>
  <c r="H69" i="15"/>
  <c r="D69" i="15"/>
  <c r="E69" i="15"/>
  <c r="G69" i="6"/>
  <c r="H69" i="6"/>
  <c r="D69" i="6"/>
  <c r="E69" i="6"/>
  <c r="D68" i="10" l="1"/>
  <c r="E68" i="10"/>
  <c r="G68" i="34"/>
  <c r="H68" i="34"/>
  <c r="D68" i="34"/>
  <c r="E68" i="34"/>
  <c r="G68" i="33"/>
  <c r="H68" i="33"/>
  <c r="G68" i="32"/>
  <c r="H68" i="32"/>
  <c r="D68" i="32"/>
  <c r="E68" i="32"/>
  <c r="G68" i="36"/>
  <c r="H68" i="36"/>
  <c r="D68" i="36"/>
  <c r="E68" i="36"/>
  <c r="G68" i="35"/>
  <c r="H68" i="35"/>
  <c r="D68" i="35"/>
  <c r="E68" i="35"/>
  <c r="G68" i="39"/>
  <c r="H68" i="39"/>
  <c r="D68" i="39"/>
  <c r="E68" i="39"/>
  <c r="G68" i="28"/>
  <c r="H68" i="28"/>
  <c r="J68" i="28"/>
  <c r="K68" i="28"/>
  <c r="D68" i="28"/>
  <c r="E68" i="28"/>
  <c r="G68" i="27"/>
  <c r="H68" i="27"/>
  <c r="J68" i="27"/>
  <c r="K68" i="27"/>
  <c r="D68" i="27"/>
  <c r="E68" i="27"/>
  <c r="J68" i="30"/>
  <c r="K68" i="30"/>
  <c r="G68" i="30"/>
  <c r="H68" i="30"/>
  <c r="G68" i="29"/>
  <c r="H68" i="29"/>
  <c r="J68" i="29"/>
  <c r="K68" i="29"/>
  <c r="D68" i="29"/>
  <c r="E68" i="29"/>
  <c r="G68" i="43"/>
  <c r="H68" i="43"/>
  <c r="J68" i="43"/>
  <c r="K68" i="43"/>
  <c r="D68" i="43"/>
  <c r="E68" i="43"/>
  <c r="G68" i="26"/>
  <c r="H68" i="26"/>
  <c r="D68" i="26"/>
  <c r="E68" i="26"/>
  <c r="G68" i="24"/>
  <c r="H68" i="24"/>
  <c r="D68" i="24"/>
  <c r="E68" i="24"/>
  <c r="G68" i="17"/>
  <c r="H68" i="17"/>
  <c r="D68" i="17"/>
  <c r="E68" i="17"/>
  <c r="G68" i="20"/>
  <c r="H68" i="20"/>
  <c r="D68" i="20"/>
  <c r="E68" i="20"/>
  <c r="G68" i="18"/>
  <c r="H68" i="18"/>
  <c r="D68" i="18"/>
  <c r="E68" i="18"/>
  <c r="J68" i="16"/>
  <c r="K68" i="16"/>
  <c r="J68" i="25"/>
  <c r="K68" i="25"/>
  <c r="G68" i="25"/>
  <c r="H68" i="25"/>
  <c r="D68" i="25"/>
  <c r="E68" i="25"/>
  <c r="G68" i="21"/>
  <c r="H68" i="21"/>
  <c r="D68" i="21"/>
  <c r="E68" i="21"/>
  <c r="G68" i="22"/>
  <c r="H68" i="22"/>
  <c r="D68" i="22"/>
  <c r="E68" i="22"/>
  <c r="G68" i="19"/>
  <c r="H68" i="19"/>
  <c r="D68" i="19"/>
  <c r="E68" i="19"/>
  <c r="G68" i="40"/>
  <c r="H68" i="40"/>
  <c r="D68" i="40"/>
  <c r="E68" i="40"/>
  <c r="G68" i="41"/>
  <c r="H68" i="41"/>
  <c r="G68" i="37"/>
  <c r="H68" i="37"/>
  <c r="D68" i="37"/>
  <c r="E68" i="37"/>
  <c r="G68" i="38"/>
  <c r="H68" i="38"/>
  <c r="D68" i="38"/>
  <c r="E68" i="38"/>
  <c r="G68" i="14"/>
  <c r="H68" i="14"/>
  <c r="J68" i="14"/>
  <c r="K68" i="14"/>
  <c r="D68" i="14"/>
  <c r="E68" i="14"/>
  <c r="G68" i="13"/>
  <c r="H68" i="13"/>
  <c r="J68" i="13"/>
  <c r="K68" i="13"/>
  <c r="G68" i="12"/>
  <c r="H68" i="12"/>
  <c r="D68" i="12"/>
  <c r="E68" i="12"/>
  <c r="G68" i="4"/>
  <c r="H68" i="4"/>
  <c r="J68" i="4"/>
  <c r="K68" i="4"/>
  <c r="D68" i="4"/>
  <c r="E68" i="4"/>
  <c r="J68" i="5"/>
  <c r="K68" i="5"/>
  <c r="G68" i="5"/>
  <c r="H68" i="5"/>
  <c r="D68" i="5"/>
  <c r="E68" i="5"/>
  <c r="G68" i="11"/>
  <c r="H68" i="11"/>
  <c r="D68" i="11"/>
  <c r="E68" i="11"/>
  <c r="J68" i="8"/>
  <c r="K68" i="8"/>
  <c r="G68" i="8"/>
  <c r="H68" i="8"/>
  <c r="D68" i="8"/>
  <c r="E68" i="8"/>
  <c r="G68" i="10"/>
  <c r="H68" i="10"/>
  <c r="J68" i="10"/>
  <c r="K68" i="10"/>
  <c r="J68" i="2"/>
  <c r="K68" i="2"/>
  <c r="G68" i="2"/>
  <c r="H68" i="2"/>
  <c r="D68" i="2"/>
  <c r="E68" i="2"/>
  <c r="J68" i="9"/>
  <c r="K68" i="9"/>
  <c r="G68" i="9"/>
  <c r="H68" i="9"/>
  <c r="D68" i="9"/>
  <c r="E68" i="9"/>
  <c r="K68" i="7"/>
  <c r="J68" i="7"/>
  <c r="G68" i="7"/>
  <c r="H68" i="7"/>
  <c r="D68" i="7"/>
  <c r="E68" i="7"/>
  <c r="G68" i="15"/>
  <c r="H68" i="15"/>
  <c r="D68" i="15"/>
  <c r="E68" i="15"/>
  <c r="G68" i="6" l="1"/>
  <c r="H68" i="6"/>
  <c r="D68" i="6"/>
  <c r="E68" i="6"/>
  <c r="G67" i="34" l="1"/>
  <c r="H67" i="34"/>
  <c r="D67" i="34"/>
  <c r="E67" i="34"/>
  <c r="G67" i="33"/>
  <c r="H67" i="33"/>
  <c r="G67" i="32"/>
  <c r="H67" i="32"/>
  <c r="D67" i="32"/>
  <c r="E67" i="32"/>
  <c r="G67" i="36"/>
  <c r="H67" i="36"/>
  <c r="D67" i="36"/>
  <c r="E67" i="36"/>
  <c r="G67" i="35"/>
  <c r="H67" i="35"/>
  <c r="D67" i="35"/>
  <c r="E67" i="35"/>
  <c r="G67" i="39"/>
  <c r="H67" i="39"/>
  <c r="D67" i="39"/>
  <c r="E67" i="39"/>
  <c r="J67" i="28"/>
  <c r="K67" i="28"/>
  <c r="G67" i="28"/>
  <c r="H67" i="28"/>
  <c r="D67" i="28"/>
  <c r="E67" i="28"/>
  <c r="J67" i="27"/>
  <c r="K67" i="27"/>
  <c r="G67" i="27"/>
  <c r="H67" i="27"/>
  <c r="D67" i="27"/>
  <c r="E67" i="27"/>
  <c r="J67" i="30"/>
  <c r="K67" i="30"/>
  <c r="G67" i="30"/>
  <c r="H67" i="30"/>
  <c r="K67" i="29"/>
  <c r="J67" i="29"/>
  <c r="G67" i="29"/>
  <c r="H67" i="29"/>
  <c r="D67" i="29"/>
  <c r="E67" i="29"/>
  <c r="J67" i="43"/>
  <c r="K67" i="43"/>
  <c r="G67" i="43"/>
  <c r="H67" i="43"/>
  <c r="D67" i="43"/>
  <c r="E67" i="43"/>
  <c r="G67" i="26"/>
  <c r="H67" i="26"/>
  <c r="D67" i="26"/>
  <c r="E67" i="26"/>
  <c r="G67" i="24"/>
  <c r="H67" i="24"/>
  <c r="D67" i="24"/>
  <c r="E67" i="24"/>
  <c r="G67" i="17"/>
  <c r="H67" i="17"/>
  <c r="D67" i="17"/>
  <c r="E67" i="17"/>
  <c r="G67" i="20"/>
  <c r="H67" i="20"/>
  <c r="D67" i="20"/>
  <c r="E67" i="20"/>
  <c r="G67" i="18"/>
  <c r="H67" i="18"/>
  <c r="D67" i="18"/>
  <c r="E67" i="18"/>
  <c r="J67" i="16"/>
  <c r="K67" i="16"/>
  <c r="K67" i="25"/>
  <c r="J67" i="25"/>
  <c r="G67" i="25"/>
  <c r="H67" i="25"/>
  <c r="D67" i="25"/>
  <c r="E67" i="25"/>
  <c r="G67" i="21"/>
  <c r="H67" i="21"/>
  <c r="D67" i="21"/>
  <c r="E67" i="21"/>
  <c r="G67" i="22"/>
  <c r="H67" i="22"/>
  <c r="D67" i="22"/>
  <c r="E67" i="22"/>
  <c r="G67" i="19"/>
  <c r="H67" i="19"/>
  <c r="D67" i="19"/>
  <c r="E67" i="19"/>
  <c r="G67" i="40"/>
  <c r="H67" i="40"/>
  <c r="D67" i="40"/>
  <c r="E67" i="40"/>
  <c r="G67" i="41"/>
  <c r="H67" i="41"/>
  <c r="G67" i="37"/>
  <c r="H67" i="37"/>
  <c r="D67" i="37"/>
  <c r="E67" i="37"/>
  <c r="G67" i="38"/>
  <c r="H67" i="38"/>
  <c r="D67" i="38"/>
  <c r="E67" i="38"/>
  <c r="G67" i="14"/>
  <c r="H67" i="14"/>
  <c r="J67" i="14"/>
  <c r="K67" i="14"/>
  <c r="D67" i="14"/>
  <c r="E67" i="14"/>
  <c r="J67" i="13"/>
  <c r="K67" i="13"/>
  <c r="G67" i="13"/>
  <c r="H67" i="13"/>
  <c r="G67" i="12"/>
  <c r="H67" i="12"/>
  <c r="D67" i="12"/>
  <c r="E67" i="12"/>
  <c r="G67" i="4"/>
  <c r="H67" i="4"/>
  <c r="J67" i="4"/>
  <c r="K67" i="4"/>
  <c r="D67" i="4"/>
  <c r="E67" i="4"/>
  <c r="J67" i="5"/>
  <c r="K67" i="5"/>
  <c r="G67" i="5"/>
  <c r="H67" i="5"/>
  <c r="D67" i="5"/>
  <c r="E67" i="5"/>
  <c r="G67" i="11"/>
  <c r="H67" i="11"/>
  <c r="D67" i="11"/>
  <c r="E67" i="11"/>
  <c r="J67" i="8"/>
  <c r="K67" i="8"/>
  <c r="G67" i="8"/>
  <c r="H67" i="8"/>
  <c r="D67" i="8"/>
  <c r="E67" i="8"/>
  <c r="J67" i="10"/>
  <c r="K67" i="10"/>
  <c r="G67" i="10"/>
  <c r="H67" i="10"/>
  <c r="D67" i="10"/>
  <c r="E67" i="10"/>
  <c r="G67" i="2"/>
  <c r="H67" i="2"/>
  <c r="J67" i="2"/>
  <c r="K67" i="2"/>
  <c r="D67" i="2"/>
  <c r="E67" i="2"/>
  <c r="J67" i="9"/>
  <c r="K67" i="9"/>
  <c r="G67" i="9"/>
  <c r="H67" i="9"/>
  <c r="D67" i="9"/>
  <c r="E67" i="9"/>
  <c r="G67" i="7"/>
  <c r="H67" i="7"/>
  <c r="D67" i="7"/>
  <c r="E67" i="7"/>
  <c r="G67" i="15"/>
  <c r="H67" i="15"/>
  <c r="D67" i="15"/>
  <c r="E67" i="15"/>
  <c r="G67" i="6" l="1"/>
  <c r="H67" i="6"/>
  <c r="D67" i="6"/>
  <c r="E67" i="6"/>
  <c r="G66" i="34" l="1"/>
  <c r="H66" i="34"/>
  <c r="D66" i="34"/>
  <c r="E66" i="34"/>
  <c r="G66" i="33"/>
  <c r="H66" i="33"/>
  <c r="D66" i="33"/>
  <c r="E66" i="33"/>
  <c r="G66" i="32"/>
  <c r="H66" i="32"/>
  <c r="D66" i="32"/>
  <c r="E66" i="32"/>
  <c r="G66" i="36"/>
  <c r="H66" i="36"/>
  <c r="D66" i="36"/>
  <c r="E66" i="36"/>
  <c r="G66" i="35"/>
  <c r="H66" i="35"/>
  <c r="D66" i="35"/>
  <c r="E66" i="35"/>
  <c r="G66" i="39"/>
  <c r="H66" i="39"/>
  <c r="D66" i="39"/>
  <c r="E66" i="39"/>
  <c r="J66" i="28"/>
  <c r="K66" i="28"/>
  <c r="G66" i="28"/>
  <c r="H66" i="28"/>
  <c r="D66" i="28"/>
  <c r="E66" i="28"/>
  <c r="G66" i="27"/>
  <c r="H66" i="27"/>
  <c r="J66" i="27"/>
  <c r="K66" i="27"/>
  <c r="D66" i="27"/>
  <c r="E66" i="27"/>
  <c r="G66" i="30"/>
  <c r="H66" i="30"/>
  <c r="J66" i="30"/>
  <c r="K66" i="30"/>
  <c r="J66" i="29"/>
  <c r="K66" i="29"/>
  <c r="G66" i="29"/>
  <c r="H66" i="29"/>
  <c r="D66" i="29"/>
  <c r="E66" i="29"/>
  <c r="G66" i="26"/>
  <c r="H66" i="26"/>
  <c r="D66" i="26"/>
  <c r="E66" i="26"/>
  <c r="G66" i="43"/>
  <c r="H66" i="43"/>
  <c r="J66" i="43"/>
  <c r="K66" i="43"/>
  <c r="D66" i="43"/>
  <c r="E66" i="43"/>
  <c r="G66" i="24"/>
  <c r="H66" i="24"/>
  <c r="D66" i="24"/>
  <c r="E66" i="24"/>
  <c r="G66" i="17"/>
  <c r="H66" i="17"/>
  <c r="D66" i="17"/>
  <c r="E66" i="17"/>
  <c r="G66" i="20"/>
  <c r="H66" i="20"/>
  <c r="D66" i="20"/>
  <c r="E66" i="20"/>
  <c r="G66" i="18"/>
  <c r="H66" i="18"/>
  <c r="D66" i="18"/>
  <c r="E66" i="18"/>
  <c r="D66" i="16"/>
  <c r="E66" i="16"/>
  <c r="G66" i="16"/>
  <c r="H66" i="16"/>
  <c r="J66" i="16"/>
  <c r="K66" i="16"/>
  <c r="K65" i="25"/>
  <c r="J65" i="25"/>
  <c r="K66" i="25"/>
  <c r="J66" i="25"/>
  <c r="G66" i="25"/>
  <c r="H66" i="25"/>
  <c r="D66" i="25"/>
  <c r="E66" i="25"/>
  <c r="G66" i="21"/>
  <c r="H66" i="21"/>
  <c r="D66" i="21"/>
  <c r="E66" i="21"/>
  <c r="G66" i="22"/>
  <c r="H66" i="22"/>
  <c r="D66" i="22"/>
  <c r="E66" i="22"/>
  <c r="G66" i="19"/>
  <c r="H66" i="19"/>
  <c r="D66" i="19"/>
  <c r="E66" i="19"/>
  <c r="G66" i="40"/>
  <c r="H66" i="40"/>
  <c r="D66" i="40"/>
  <c r="E66" i="40"/>
  <c r="G66" i="41"/>
  <c r="H66" i="41"/>
  <c r="D66" i="41"/>
  <c r="E66" i="41"/>
  <c r="G66" i="37"/>
  <c r="H66" i="37"/>
  <c r="D66" i="37"/>
  <c r="E66" i="37"/>
  <c r="G66" i="38"/>
  <c r="H66" i="38"/>
  <c r="D66" i="38"/>
  <c r="E66" i="38"/>
  <c r="G66" i="14"/>
  <c r="H66" i="14"/>
  <c r="J66" i="14"/>
  <c r="K66" i="14"/>
  <c r="D66" i="14"/>
  <c r="E66" i="14"/>
  <c r="J66" i="13"/>
  <c r="K66" i="13"/>
  <c r="G66" i="13"/>
  <c r="H66" i="13"/>
  <c r="G66" i="12"/>
  <c r="H66" i="12"/>
  <c r="D66" i="12"/>
  <c r="E66" i="12"/>
  <c r="G66" i="4"/>
  <c r="H66" i="4"/>
  <c r="J66" i="4"/>
  <c r="K66" i="4"/>
  <c r="D66" i="4"/>
  <c r="E66" i="4"/>
  <c r="J66" i="5"/>
  <c r="K66" i="5"/>
  <c r="G66" i="5"/>
  <c r="H66" i="5"/>
  <c r="D66" i="5"/>
  <c r="E66" i="5"/>
  <c r="G66" i="11"/>
  <c r="H66" i="11"/>
  <c r="D66" i="11"/>
  <c r="E66" i="11"/>
  <c r="J66" i="8"/>
  <c r="K66" i="8"/>
  <c r="G66" i="8"/>
  <c r="H66" i="8"/>
  <c r="D66" i="8"/>
  <c r="E66" i="8"/>
  <c r="G66" i="10"/>
  <c r="H66" i="10"/>
  <c r="J66" i="10"/>
  <c r="K66" i="10"/>
  <c r="D66" i="10"/>
  <c r="E66" i="10"/>
  <c r="G66" i="2"/>
  <c r="H66" i="2"/>
  <c r="J66" i="2"/>
  <c r="K66" i="2"/>
  <c r="D66" i="2"/>
  <c r="E66" i="2"/>
  <c r="J66" i="9"/>
  <c r="K66" i="9"/>
  <c r="G66" i="9"/>
  <c r="H66" i="9"/>
  <c r="D66" i="9"/>
  <c r="E66" i="9"/>
  <c r="J66" i="7"/>
  <c r="K66" i="7"/>
  <c r="G66" i="7"/>
  <c r="H66" i="7"/>
  <c r="D66" i="7"/>
  <c r="E66" i="7"/>
  <c r="G66" i="15"/>
  <c r="H66" i="15"/>
  <c r="D66" i="15"/>
  <c r="E66" i="15"/>
  <c r="G66" i="6"/>
  <c r="H66" i="6"/>
  <c r="D66" i="6"/>
  <c r="E66" i="6"/>
  <c r="G65" i="34" l="1"/>
  <c r="H65" i="34"/>
  <c r="D65" i="34"/>
  <c r="E65" i="34"/>
  <c r="G65" i="33"/>
  <c r="H65" i="33"/>
  <c r="D65" i="33"/>
  <c r="E65" i="33"/>
  <c r="G65" i="32"/>
  <c r="H65" i="32"/>
  <c r="D65" i="32"/>
  <c r="E65" i="32"/>
  <c r="K65" i="36"/>
  <c r="J65" i="36"/>
  <c r="G65" i="36"/>
  <c r="H65" i="36"/>
  <c r="D65" i="36"/>
  <c r="E65" i="36"/>
  <c r="G65" i="35"/>
  <c r="H65" i="35"/>
  <c r="D65" i="35"/>
  <c r="E65" i="35"/>
  <c r="G65" i="39"/>
  <c r="H65" i="39"/>
  <c r="D65" i="39"/>
  <c r="E65" i="39"/>
  <c r="G65" i="28"/>
  <c r="H65" i="28"/>
  <c r="J65" i="28"/>
  <c r="K65" i="28"/>
  <c r="D65" i="28"/>
  <c r="E65" i="28"/>
  <c r="J65" i="27"/>
  <c r="K65" i="27"/>
  <c r="G65" i="27"/>
  <c r="H65" i="27"/>
  <c r="D65" i="27"/>
  <c r="E65" i="27"/>
  <c r="J65" i="30"/>
  <c r="K65" i="30"/>
  <c r="G65" i="30"/>
  <c r="H65" i="30"/>
  <c r="J65" i="29"/>
  <c r="K65" i="29"/>
  <c r="G65" i="29"/>
  <c r="H65" i="29"/>
  <c r="D65" i="29"/>
  <c r="E65" i="29"/>
  <c r="J65" i="43"/>
  <c r="K65" i="43"/>
  <c r="G65" i="43"/>
  <c r="H65" i="43"/>
  <c r="D65" i="43"/>
  <c r="E65" i="43"/>
  <c r="G65" i="26"/>
  <c r="H65" i="26"/>
  <c r="D65" i="26"/>
  <c r="E65" i="26"/>
  <c r="G65" i="24"/>
  <c r="H65" i="24"/>
  <c r="D65" i="24"/>
  <c r="E65" i="24"/>
  <c r="G65" i="17"/>
  <c r="H65" i="17"/>
  <c r="D65" i="17"/>
  <c r="E65" i="17"/>
  <c r="G65" i="20"/>
  <c r="H65" i="20"/>
  <c r="D65" i="20"/>
  <c r="E65" i="20"/>
  <c r="G65" i="18"/>
  <c r="H65" i="18"/>
  <c r="D65" i="18"/>
  <c r="E65" i="18"/>
  <c r="J65" i="16"/>
  <c r="K65" i="16"/>
  <c r="G65" i="16"/>
  <c r="H65" i="16"/>
  <c r="D65" i="16"/>
  <c r="E65" i="16"/>
  <c r="G65" i="25"/>
  <c r="H65" i="25"/>
  <c r="D65" i="25"/>
  <c r="E65" i="25"/>
  <c r="G65" i="21"/>
  <c r="H65" i="21"/>
  <c r="D65" i="21"/>
  <c r="E65" i="21"/>
  <c r="J65" i="22"/>
  <c r="K65" i="22"/>
  <c r="G65" i="22"/>
  <c r="H65" i="22"/>
  <c r="D65" i="22"/>
  <c r="E65" i="22"/>
  <c r="E65" i="23"/>
  <c r="D65" i="23"/>
  <c r="H65" i="23"/>
  <c r="G65" i="19"/>
  <c r="H65" i="19"/>
  <c r="D65" i="19"/>
  <c r="E65" i="19"/>
  <c r="G65" i="40"/>
  <c r="H65" i="40"/>
  <c r="D65" i="40"/>
  <c r="E65" i="40"/>
  <c r="G65" i="41"/>
  <c r="H65" i="41"/>
  <c r="D65" i="41"/>
  <c r="E65" i="41"/>
  <c r="G65" i="37"/>
  <c r="H65" i="37"/>
  <c r="D65" i="37"/>
  <c r="E65" i="37"/>
  <c r="G65" i="38"/>
  <c r="H65" i="38"/>
  <c r="D65" i="38"/>
  <c r="E65" i="38"/>
  <c r="J65" i="14"/>
  <c r="K65" i="14"/>
  <c r="G65" i="14"/>
  <c r="H65" i="14"/>
  <c r="D65" i="14"/>
  <c r="E65" i="14"/>
  <c r="J65" i="13"/>
  <c r="K65" i="13"/>
  <c r="G65" i="13"/>
  <c r="H65" i="13"/>
  <c r="G65" i="12"/>
  <c r="H65" i="12"/>
  <c r="D65" i="12"/>
  <c r="E65" i="12"/>
  <c r="J65" i="4"/>
  <c r="K65" i="4"/>
  <c r="G65" i="4"/>
  <c r="H65" i="4"/>
  <c r="D65" i="4"/>
  <c r="E65" i="4"/>
  <c r="J65" i="5"/>
  <c r="K65" i="5"/>
  <c r="G65" i="5"/>
  <c r="H65" i="5"/>
  <c r="D65" i="5"/>
  <c r="E65" i="5"/>
  <c r="G65" i="11"/>
  <c r="H65" i="11"/>
  <c r="D65" i="11"/>
  <c r="E65" i="11"/>
  <c r="K65" i="8"/>
  <c r="J65" i="8"/>
  <c r="G65" i="8"/>
  <c r="H65" i="8"/>
  <c r="D65" i="8"/>
  <c r="E65" i="8"/>
  <c r="G65" i="10"/>
  <c r="H65" i="10"/>
  <c r="J65" i="10"/>
  <c r="K65" i="10"/>
  <c r="D65" i="10"/>
  <c r="E65" i="10"/>
  <c r="J65" i="2"/>
  <c r="K65" i="2"/>
  <c r="G65" i="2"/>
  <c r="H65" i="2"/>
  <c r="D65" i="2"/>
  <c r="E65" i="2"/>
  <c r="J65" i="9"/>
  <c r="K65" i="9"/>
  <c r="G65" i="9"/>
  <c r="H65" i="9"/>
  <c r="D65" i="9"/>
  <c r="E65" i="9"/>
  <c r="J65" i="7"/>
  <c r="K65" i="7"/>
  <c r="G65" i="7"/>
  <c r="H65" i="7"/>
  <c r="D65" i="7"/>
  <c r="E65" i="7"/>
  <c r="G65" i="15"/>
  <c r="H65" i="15"/>
  <c r="D65" i="15"/>
  <c r="E65" i="15"/>
  <c r="G65" i="6"/>
  <c r="H65" i="6"/>
  <c r="D65" i="6"/>
  <c r="E65" i="6"/>
  <c r="G64" i="34" l="1"/>
  <c r="H64" i="34"/>
  <c r="D64" i="34"/>
  <c r="E64" i="34"/>
  <c r="D64" i="33"/>
  <c r="E64" i="33"/>
  <c r="G64" i="33"/>
  <c r="H64" i="33"/>
  <c r="G64" i="32"/>
  <c r="H64" i="32"/>
  <c r="D64" i="32"/>
  <c r="E64" i="32"/>
  <c r="J64" i="36"/>
  <c r="K64" i="36"/>
  <c r="G64" i="36"/>
  <c r="H64" i="36"/>
  <c r="D64" i="36"/>
  <c r="E64" i="36"/>
  <c r="G64" i="35"/>
  <c r="H64" i="35"/>
  <c r="D64" i="35"/>
  <c r="E64" i="35"/>
  <c r="G64" i="39"/>
  <c r="H64" i="39"/>
  <c r="D64" i="39"/>
  <c r="E64" i="39"/>
  <c r="J64" i="28"/>
  <c r="K64" i="28"/>
  <c r="G64" i="28"/>
  <c r="H64" i="28"/>
  <c r="D64" i="28"/>
  <c r="E64" i="28"/>
  <c r="J64" i="27"/>
  <c r="K64" i="27"/>
  <c r="G64" i="27"/>
  <c r="H64" i="27"/>
  <c r="D64" i="27"/>
  <c r="E64" i="27"/>
  <c r="G64" i="30"/>
  <c r="H64" i="30"/>
  <c r="J64" i="30"/>
  <c r="K64" i="30"/>
  <c r="G64" i="29"/>
  <c r="H64" i="29"/>
  <c r="J64" i="29"/>
  <c r="K64" i="29"/>
  <c r="D64" i="29"/>
  <c r="E64" i="29"/>
  <c r="G64" i="43"/>
  <c r="H64" i="43"/>
  <c r="J64" i="43"/>
  <c r="K64" i="43"/>
  <c r="D64" i="43"/>
  <c r="E64" i="43"/>
  <c r="G64" i="26"/>
  <c r="H64" i="26"/>
  <c r="D64" i="26"/>
  <c r="E64" i="26"/>
  <c r="G64" i="24"/>
  <c r="H64" i="24"/>
  <c r="D64" i="24"/>
  <c r="E64" i="24"/>
  <c r="G64" i="17"/>
  <c r="H64" i="17"/>
  <c r="D64" i="17"/>
  <c r="E64" i="17"/>
  <c r="G64" i="20"/>
  <c r="H64" i="20"/>
  <c r="D64" i="20"/>
  <c r="E64" i="20"/>
  <c r="G64" i="18"/>
  <c r="H64" i="18"/>
  <c r="D64" i="18"/>
  <c r="E64" i="18"/>
  <c r="D64" i="16"/>
  <c r="E64" i="16"/>
  <c r="J64" i="16"/>
  <c r="K64" i="16"/>
  <c r="G64" i="16"/>
  <c r="H64" i="16"/>
  <c r="G64" i="25"/>
  <c r="H64" i="25"/>
  <c r="K64" i="25"/>
  <c r="J64" i="25"/>
  <c r="D64" i="25"/>
  <c r="E64" i="25"/>
  <c r="G64" i="21"/>
  <c r="H64" i="21"/>
  <c r="D64" i="21"/>
  <c r="E64" i="21"/>
  <c r="J64" i="22"/>
  <c r="K64" i="22"/>
  <c r="G64" i="22"/>
  <c r="H64" i="22"/>
  <c r="D64" i="22"/>
  <c r="E64" i="22"/>
  <c r="E64" i="23"/>
  <c r="D64" i="23"/>
  <c r="G64" i="23"/>
  <c r="H64" i="23"/>
  <c r="G64" i="19"/>
  <c r="H64" i="19"/>
  <c r="D64" i="19"/>
  <c r="E64" i="19"/>
  <c r="G64" i="40"/>
  <c r="H64" i="40"/>
  <c r="D64" i="40"/>
  <c r="E64" i="40"/>
  <c r="G64" i="41"/>
  <c r="H64" i="41"/>
  <c r="D64" i="41"/>
  <c r="E64" i="41"/>
  <c r="G64" i="37"/>
  <c r="H64" i="37"/>
  <c r="D64" i="37"/>
  <c r="E64" i="37"/>
  <c r="G64" i="38"/>
  <c r="H64" i="38"/>
  <c r="D64" i="38"/>
  <c r="E64" i="38"/>
  <c r="J64" i="14"/>
  <c r="K64" i="14"/>
  <c r="G64" i="14"/>
  <c r="H64" i="14"/>
  <c r="D64" i="14"/>
  <c r="E64" i="14"/>
  <c r="G64" i="13"/>
  <c r="H64" i="13"/>
  <c r="J64" i="13"/>
  <c r="K64" i="13"/>
  <c r="G64" i="12"/>
  <c r="H64" i="12"/>
  <c r="D64" i="12"/>
  <c r="E64" i="12"/>
  <c r="G64" i="4"/>
  <c r="H64" i="4"/>
  <c r="J64" i="4"/>
  <c r="K64" i="4"/>
  <c r="D64" i="4"/>
  <c r="E64" i="4"/>
  <c r="G64" i="5"/>
  <c r="H64" i="5"/>
  <c r="J64" i="5"/>
  <c r="K64" i="5"/>
  <c r="D64" i="5"/>
  <c r="E64" i="5"/>
  <c r="G64" i="11"/>
  <c r="H64" i="11"/>
  <c r="D64" i="11"/>
  <c r="E64" i="11"/>
  <c r="J64" i="8"/>
  <c r="K64" i="8"/>
  <c r="G64" i="8"/>
  <c r="H64" i="8"/>
  <c r="D64" i="8"/>
  <c r="E64" i="8"/>
  <c r="J64" i="10"/>
  <c r="K64" i="10"/>
  <c r="G64" i="10"/>
  <c r="H64" i="10"/>
  <c r="D64" i="10"/>
  <c r="E64" i="10"/>
  <c r="J64" i="7"/>
  <c r="K64" i="7"/>
  <c r="G64" i="2"/>
  <c r="H64" i="2"/>
  <c r="J64" i="2"/>
  <c r="K64" i="2"/>
  <c r="D64" i="2"/>
  <c r="E64" i="2"/>
  <c r="G64" i="9"/>
  <c r="H64" i="9"/>
  <c r="J64" i="9"/>
  <c r="K64" i="9"/>
  <c r="D64" i="9"/>
  <c r="E64" i="9"/>
  <c r="G64" i="7"/>
  <c r="H64" i="7"/>
  <c r="D64" i="7"/>
  <c r="E64" i="7"/>
  <c r="G64" i="15"/>
  <c r="H64" i="15"/>
  <c r="D64" i="15"/>
  <c r="E64" i="15"/>
  <c r="G64" i="6"/>
  <c r="H64" i="6"/>
  <c r="D64" i="6"/>
  <c r="E64" i="6"/>
  <c r="G63" i="34" l="1"/>
  <c r="H63" i="34"/>
  <c r="D63" i="34"/>
  <c r="E63" i="34"/>
  <c r="G63" i="33"/>
  <c r="H63" i="33"/>
  <c r="D63" i="33"/>
  <c r="E63" i="33"/>
  <c r="G63" i="32"/>
  <c r="H63" i="32"/>
  <c r="D63" i="32"/>
  <c r="E63" i="32"/>
  <c r="J63" i="36"/>
  <c r="K63" i="36"/>
  <c r="G63" i="36"/>
  <c r="H63" i="36"/>
  <c r="D63" i="36"/>
  <c r="E63" i="36"/>
  <c r="G63" i="35"/>
  <c r="H63" i="35"/>
  <c r="D63" i="35"/>
  <c r="E63" i="35"/>
  <c r="G63" i="39"/>
  <c r="H63" i="39"/>
  <c r="D63" i="39"/>
  <c r="E63" i="39"/>
  <c r="J63" i="28"/>
  <c r="K63" i="28"/>
  <c r="G63" i="28"/>
  <c r="H63" i="28"/>
  <c r="D63" i="28"/>
  <c r="E63" i="28"/>
  <c r="J63" i="27"/>
  <c r="K63" i="27"/>
  <c r="G63" i="27"/>
  <c r="H63" i="27"/>
  <c r="D63" i="27"/>
  <c r="E63" i="27"/>
  <c r="J63" i="30"/>
  <c r="K63" i="30"/>
  <c r="G63" i="30"/>
  <c r="H63" i="30"/>
  <c r="J63" i="29"/>
  <c r="K63" i="29"/>
  <c r="G63" i="29"/>
  <c r="H63" i="29"/>
  <c r="D63" i="29"/>
  <c r="E63" i="29"/>
  <c r="J63" i="43"/>
  <c r="K63" i="43"/>
  <c r="G63" i="43"/>
  <c r="H63" i="43"/>
  <c r="D63" i="43"/>
  <c r="E63" i="43"/>
  <c r="G63" i="26"/>
  <c r="H63" i="26"/>
  <c r="D63" i="26"/>
  <c r="E63" i="26"/>
  <c r="G63" i="24"/>
  <c r="H63" i="24"/>
  <c r="D63" i="24"/>
  <c r="E63" i="24"/>
  <c r="G63" i="17"/>
  <c r="H63" i="17"/>
  <c r="D63" i="17"/>
  <c r="E63" i="17"/>
  <c r="G63" i="20"/>
  <c r="H63" i="20"/>
  <c r="D63" i="20"/>
  <c r="E63" i="20"/>
  <c r="G63" i="18"/>
  <c r="H63" i="18"/>
  <c r="D63" i="18"/>
  <c r="E63" i="18"/>
  <c r="J63" i="16"/>
  <c r="K63" i="16"/>
  <c r="G63" i="16"/>
  <c r="H63" i="16"/>
  <c r="D63" i="16"/>
  <c r="E63" i="16"/>
  <c r="J63" i="25"/>
  <c r="K63" i="25"/>
  <c r="G63" i="25"/>
  <c r="H63" i="25"/>
  <c r="D63" i="25"/>
  <c r="E63" i="25"/>
  <c r="G63" i="21"/>
  <c r="H63" i="21"/>
  <c r="D63" i="21"/>
  <c r="E63" i="21"/>
  <c r="J63" i="22"/>
  <c r="K63" i="22"/>
  <c r="G63" i="22"/>
  <c r="H63" i="22"/>
  <c r="D63" i="22"/>
  <c r="E63" i="22"/>
  <c r="G63" i="23"/>
  <c r="H63" i="23"/>
  <c r="G63" i="19"/>
  <c r="H63" i="19"/>
  <c r="D63" i="19"/>
  <c r="E63" i="19"/>
  <c r="J63" i="40"/>
  <c r="K63" i="40"/>
  <c r="G63" i="40"/>
  <c r="H63" i="40"/>
  <c r="D63" i="40"/>
  <c r="E63" i="40"/>
  <c r="G63" i="41"/>
  <c r="H63" i="41"/>
  <c r="D63" i="41"/>
  <c r="E63" i="41"/>
  <c r="G63" i="37"/>
  <c r="H63" i="37"/>
  <c r="D63" i="37"/>
  <c r="E63" i="37"/>
  <c r="G63" i="38"/>
  <c r="H63" i="38"/>
  <c r="D63" i="38"/>
  <c r="E63" i="38"/>
  <c r="J63" i="14"/>
  <c r="K63" i="14"/>
  <c r="G63" i="14"/>
  <c r="H63" i="14"/>
  <c r="D63" i="14"/>
  <c r="E63" i="14"/>
  <c r="J63" i="13"/>
  <c r="K63" i="13"/>
  <c r="G63" i="13"/>
  <c r="H63" i="13"/>
  <c r="D63" i="13"/>
  <c r="E63" i="13"/>
  <c r="G63" i="12"/>
  <c r="H63" i="12"/>
  <c r="D63" i="12"/>
  <c r="E63" i="12"/>
  <c r="J63" i="4"/>
  <c r="K63" i="4"/>
  <c r="G63" i="4"/>
  <c r="H63" i="4"/>
  <c r="D63" i="4"/>
  <c r="E63" i="4"/>
  <c r="J63" i="5"/>
  <c r="K63" i="5"/>
  <c r="G63" i="5"/>
  <c r="H63" i="5"/>
  <c r="D63" i="5"/>
  <c r="E63" i="5"/>
  <c r="G63" i="11"/>
  <c r="H63" i="11"/>
  <c r="D63" i="11"/>
  <c r="E63" i="11"/>
  <c r="J63" i="8"/>
  <c r="K63" i="8"/>
  <c r="G63" i="8"/>
  <c r="H63" i="8"/>
  <c r="D63" i="8"/>
  <c r="E63" i="8"/>
  <c r="J63" i="10"/>
  <c r="K63" i="10"/>
  <c r="G63" i="10"/>
  <c r="H63" i="10"/>
  <c r="D63" i="10"/>
  <c r="E63" i="10"/>
  <c r="J63" i="2"/>
  <c r="K63" i="2"/>
  <c r="G63" i="2"/>
  <c r="H63" i="2"/>
  <c r="D63" i="2"/>
  <c r="E63" i="2"/>
  <c r="J63" i="9"/>
  <c r="K63" i="9"/>
  <c r="G63" i="9"/>
  <c r="H63" i="9"/>
  <c r="D63" i="9"/>
  <c r="E63" i="9"/>
  <c r="J63" i="7"/>
  <c r="K63" i="7"/>
  <c r="G63" i="7"/>
  <c r="H63" i="7"/>
  <c r="D63" i="7"/>
  <c r="E63" i="7"/>
  <c r="G63" i="15"/>
  <c r="H63" i="15"/>
  <c r="D63" i="15"/>
  <c r="E63" i="15"/>
  <c r="G63" i="6"/>
  <c r="H63" i="6"/>
  <c r="D63" i="6"/>
  <c r="E63" i="6"/>
  <c r="K62" i="25" l="1"/>
  <c r="J62" i="25"/>
  <c r="K62" i="8"/>
  <c r="J62" i="8"/>
  <c r="G62" i="34"/>
  <c r="H62" i="34"/>
  <c r="D62" i="34"/>
  <c r="E62" i="34"/>
  <c r="G62" i="33"/>
  <c r="H62" i="33"/>
  <c r="D62" i="33"/>
  <c r="E62" i="33"/>
  <c r="G62" i="32"/>
  <c r="H62" i="32"/>
  <c r="D62" i="32"/>
  <c r="E62" i="32"/>
  <c r="J62" i="36"/>
  <c r="K62" i="36"/>
  <c r="G62" i="36"/>
  <c r="H62" i="36"/>
  <c r="D62" i="36"/>
  <c r="E62" i="36"/>
  <c r="G62" i="35"/>
  <c r="H62" i="35"/>
  <c r="D62" i="35"/>
  <c r="E62" i="35"/>
  <c r="G62" i="39"/>
  <c r="H62" i="39"/>
  <c r="D62" i="39"/>
  <c r="E62" i="39"/>
  <c r="J62" i="28"/>
  <c r="K62" i="28"/>
  <c r="G62" i="28"/>
  <c r="H62" i="28"/>
  <c r="D62" i="28"/>
  <c r="E62" i="28"/>
  <c r="J62" i="27"/>
  <c r="K62" i="27"/>
  <c r="G62" i="27"/>
  <c r="H62" i="27"/>
  <c r="D62" i="27"/>
  <c r="E62" i="27"/>
  <c r="J62" i="30"/>
  <c r="K62" i="30"/>
  <c r="G62" i="30"/>
  <c r="H62" i="30"/>
  <c r="J62" i="29"/>
  <c r="K62" i="29"/>
  <c r="G62" i="29"/>
  <c r="H62" i="29"/>
  <c r="D62" i="29"/>
  <c r="E62" i="29"/>
  <c r="J62" i="43"/>
  <c r="K62" i="43"/>
  <c r="G62" i="43"/>
  <c r="H62" i="43"/>
  <c r="D62" i="43"/>
  <c r="E62" i="43"/>
  <c r="G62" i="26"/>
  <c r="H62" i="26"/>
  <c r="D62" i="26"/>
  <c r="E62" i="26"/>
  <c r="G62" i="24"/>
  <c r="H62" i="24"/>
  <c r="D62" i="24"/>
  <c r="E62" i="24"/>
  <c r="G62" i="17"/>
  <c r="H62" i="17"/>
  <c r="D62" i="17"/>
  <c r="E62" i="17"/>
  <c r="G62" i="20"/>
  <c r="H62" i="20"/>
  <c r="D62" i="20"/>
  <c r="E62" i="20"/>
  <c r="G62" i="18"/>
  <c r="H62" i="18"/>
  <c r="D62" i="18"/>
  <c r="E62" i="18"/>
  <c r="J62" i="16"/>
  <c r="K62" i="16"/>
  <c r="G62" i="16"/>
  <c r="H62" i="16"/>
  <c r="D62" i="16"/>
  <c r="E62" i="16"/>
  <c r="G62" i="25"/>
  <c r="H62" i="25"/>
  <c r="D62" i="25"/>
  <c r="E62" i="25"/>
  <c r="G62" i="21"/>
  <c r="H62" i="21"/>
  <c r="D62" i="21"/>
  <c r="E62" i="21"/>
  <c r="J62" i="22"/>
  <c r="K62" i="22"/>
  <c r="G62" i="22"/>
  <c r="H62" i="22"/>
  <c r="D62" i="22"/>
  <c r="E62" i="22"/>
  <c r="G62" i="23"/>
  <c r="H62" i="23"/>
  <c r="G62" i="19"/>
  <c r="H62" i="19"/>
  <c r="D62" i="19"/>
  <c r="E62" i="19"/>
  <c r="J62" i="40"/>
  <c r="K62" i="40"/>
  <c r="G62" i="40"/>
  <c r="H62" i="40"/>
  <c r="D62" i="40"/>
  <c r="E62" i="40"/>
  <c r="G62" i="41"/>
  <c r="H62" i="41"/>
  <c r="D62" i="41"/>
  <c r="E62" i="41"/>
  <c r="G62" i="37"/>
  <c r="H62" i="37"/>
  <c r="D62" i="37"/>
  <c r="E62" i="37"/>
  <c r="G62" i="38"/>
  <c r="H62" i="38"/>
  <c r="D62" i="38"/>
  <c r="E62" i="38"/>
  <c r="J62" i="14"/>
  <c r="K62" i="14"/>
  <c r="G62" i="14"/>
  <c r="H62" i="14"/>
  <c r="D62" i="14"/>
  <c r="E62" i="14"/>
  <c r="J62" i="13"/>
  <c r="K62" i="13"/>
  <c r="G62" i="13"/>
  <c r="H62" i="13"/>
  <c r="D62" i="13"/>
  <c r="E62" i="13"/>
  <c r="G62" i="12"/>
  <c r="H62" i="12"/>
  <c r="D62" i="12"/>
  <c r="E62" i="12"/>
  <c r="J62" i="4"/>
  <c r="K62" i="4"/>
  <c r="G62" i="4"/>
  <c r="H62" i="4"/>
  <c r="D62" i="4"/>
  <c r="E62" i="4"/>
  <c r="J62" i="5"/>
  <c r="K62" i="5"/>
  <c r="G62" i="5"/>
  <c r="H62" i="5"/>
  <c r="D62" i="5"/>
  <c r="E62" i="5"/>
  <c r="G62" i="11"/>
  <c r="H62" i="11"/>
  <c r="D62" i="11"/>
  <c r="E62" i="11"/>
  <c r="G62" i="8"/>
  <c r="H62" i="8"/>
  <c r="D62" i="8"/>
  <c r="E62" i="8"/>
  <c r="J62" i="10"/>
  <c r="K62" i="10"/>
  <c r="G62" i="10"/>
  <c r="H62" i="10"/>
  <c r="D62" i="10"/>
  <c r="E62" i="10"/>
  <c r="J62" i="2"/>
  <c r="K62" i="2"/>
  <c r="G62" i="2"/>
  <c r="H62" i="2"/>
  <c r="D62" i="2"/>
  <c r="E62" i="2"/>
  <c r="J62" i="9"/>
  <c r="K62" i="9"/>
  <c r="G62" i="9"/>
  <c r="H62" i="9"/>
  <c r="D62" i="9"/>
  <c r="E62" i="9"/>
  <c r="J62" i="7"/>
  <c r="K62" i="7"/>
  <c r="G62" i="7"/>
  <c r="H62" i="7"/>
  <c r="D62" i="7"/>
  <c r="E62" i="7"/>
  <c r="G62" i="15"/>
  <c r="H62" i="15"/>
  <c r="D62" i="15"/>
  <c r="E62" i="15"/>
  <c r="G62" i="6"/>
  <c r="H62" i="6"/>
  <c r="D62" i="6"/>
  <c r="E62" i="6"/>
  <c r="G61" i="34" l="1"/>
  <c r="H61" i="34"/>
  <c r="D61" i="34"/>
  <c r="E61" i="34"/>
  <c r="G61" i="33"/>
  <c r="H61" i="33"/>
  <c r="D61" i="33"/>
  <c r="E61" i="33"/>
  <c r="G61" i="32"/>
  <c r="H61" i="32"/>
  <c r="D61" i="32"/>
  <c r="E61" i="32"/>
  <c r="J61" i="36"/>
  <c r="K61" i="36"/>
  <c r="G61" i="36"/>
  <c r="H61" i="36"/>
  <c r="D61" i="36"/>
  <c r="E61" i="36"/>
  <c r="G61" i="35"/>
  <c r="H61" i="35"/>
  <c r="D61" i="35"/>
  <c r="E61" i="35"/>
  <c r="G61" i="39"/>
  <c r="H61" i="39"/>
  <c r="D61" i="39"/>
  <c r="E61" i="39"/>
  <c r="J61" i="28"/>
  <c r="K61" i="28"/>
  <c r="G61" i="28"/>
  <c r="H61" i="28"/>
  <c r="D61" i="28"/>
  <c r="E61" i="28"/>
  <c r="J61" i="27"/>
  <c r="K61" i="27"/>
  <c r="G61" i="27"/>
  <c r="H61" i="27"/>
  <c r="D61" i="27"/>
  <c r="E61" i="27"/>
  <c r="J61" i="30"/>
  <c r="K61" i="30"/>
  <c r="G61" i="30"/>
  <c r="H61" i="30"/>
  <c r="J61" i="29"/>
  <c r="K61" i="29"/>
  <c r="G61" i="29"/>
  <c r="H61" i="29"/>
  <c r="D61" i="29"/>
  <c r="E61" i="29"/>
  <c r="J61" i="43"/>
  <c r="K61" i="43"/>
  <c r="G61" i="43"/>
  <c r="H61" i="43"/>
  <c r="D61" i="43"/>
  <c r="E61" i="43"/>
  <c r="G61" i="26"/>
  <c r="H61" i="26"/>
  <c r="D61" i="26"/>
  <c r="E61" i="26"/>
  <c r="G61" i="24"/>
  <c r="H61" i="24"/>
  <c r="D61" i="24"/>
  <c r="E61" i="24"/>
  <c r="G61" i="17"/>
  <c r="H61" i="17"/>
  <c r="D61" i="17"/>
  <c r="E61" i="17"/>
  <c r="G61" i="20"/>
  <c r="H61" i="20"/>
  <c r="D61" i="20"/>
  <c r="E61" i="20"/>
  <c r="G61" i="18"/>
  <c r="H61" i="18"/>
  <c r="D61" i="18"/>
  <c r="E61" i="18"/>
  <c r="J61" i="16"/>
  <c r="K61" i="16"/>
  <c r="G61" i="16"/>
  <c r="H61" i="16"/>
  <c r="D61" i="16"/>
  <c r="E61" i="16"/>
  <c r="J61" i="25"/>
  <c r="K61" i="25"/>
  <c r="G61" i="25"/>
  <c r="H61" i="25"/>
  <c r="D61" i="25"/>
  <c r="E61" i="25"/>
  <c r="G61" i="21"/>
  <c r="H61" i="21"/>
  <c r="D61" i="21"/>
  <c r="E61" i="21"/>
  <c r="J61" i="22"/>
  <c r="K61" i="22"/>
  <c r="G61" i="22"/>
  <c r="H61" i="22"/>
  <c r="D61" i="22"/>
  <c r="E61" i="22"/>
  <c r="G61" i="23"/>
  <c r="H61" i="23"/>
  <c r="G61" i="19"/>
  <c r="H61" i="19"/>
  <c r="D61" i="19"/>
  <c r="E61" i="19"/>
  <c r="J61" i="40"/>
  <c r="K61" i="40"/>
  <c r="G61" i="40"/>
  <c r="H61" i="40"/>
  <c r="D61" i="40"/>
  <c r="E61" i="40"/>
  <c r="G61" i="41"/>
  <c r="H61" i="41"/>
  <c r="D61" i="41"/>
  <c r="E61" i="41"/>
  <c r="G61" i="37"/>
  <c r="H61" i="37"/>
  <c r="D61" i="37"/>
  <c r="E61" i="37"/>
  <c r="G61" i="38"/>
  <c r="H61" i="38"/>
  <c r="D61" i="38"/>
  <c r="E61" i="38"/>
  <c r="J61" i="14"/>
  <c r="K61" i="14"/>
  <c r="G61" i="14"/>
  <c r="H61" i="14"/>
  <c r="D61" i="14"/>
  <c r="E61" i="14"/>
  <c r="J61" i="13"/>
  <c r="K61" i="13"/>
  <c r="G61" i="13"/>
  <c r="H61" i="13"/>
  <c r="D61" i="13"/>
  <c r="E61" i="13"/>
  <c r="G61" i="12"/>
  <c r="H61" i="12"/>
  <c r="D61" i="12"/>
  <c r="E61" i="12"/>
  <c r="J61" i="4"/>
  <c r="K61" i="4"/>
  <c r="G61" i="4"/>
  <c r="H61" i="4"/>
  <c r="D61" i="4"/>
  <c r="E61" i="4"/>
  <c r="J61" i="5"/>
  <c r="K61" i="5"/>
  <c r="G61" i="5"/>
  <c r="H61" i="5"/>
  <c r="D61" i="5"/>
  <c r="E61" i="5"/>
  <c r="G61" i="11"/>
  <c r="H61" i="11"/>
  <c r="D61" i="11"/>
  <c r="E61" i="11"/>
  <c r="G61" i="8"/>
  <c r="H61" i="8"/>
  <c r="D61" i="8"/>
  <c r="E61" i="8"/>
  <c r="J61" i="10"/>
  <c r="K61" i="10"/>
  <c r="G61" i="10"/>
  <c r="H61" i="10"/>
  <c r="D61" i="10"/>
  <c r="E61" i="10"/>
  <c r="J61" i="2"/>
  <c r="K61" i="2"/>
  <c r="G61" i="2"/>
  <c r="H61" i="2"/>
  <c r="D61" i="2"/>
  <c r="E61" i="2"/>
  <c r="J61" i="9"/>
  <c r="K61" i="9"/>
  <c r="G61" i="9"/>
  <c r="H61" i="9"/>
  <c r="D61" i="9"/>
  <c r="E61" i="9"/>
  <c r="J61" i="7"/>
  <c r="K61" i="7"/>
  <c r="G61" i="7"/>
  <c r="H61" i="7"/>
  <c r="D61" i="7"/>
  <c r="E61" i="7"/>
  <c r="G61" i="15"/>
  <c r="H61" i="15"/>
  <c r="D61" i="15"/>
  <c r="E61" i="15"/>
  <c r="G61" i="6"/>
  <c r="H61" i="6"/>
  <c r="D61" i="6"/>
  <c r="E61" i="6"/>
  <c r="K60" i="40" l="1"/>
  <c r="J60" i="40"/>
  <c r="G60" i="34"/>
  <c r="H60" i="34"/>
  <c r="D60" i="34"/>
  <c r="E60" i="34"/>
  <c r="G60" i="33"/>
  <c r="H60" i="33"/>
  <c r="D60" i="33"/>
  <c r="E60" i="33"/>
  <c r="G60" i="32"/>
  <c r="H60" i="32"/>
  <c r="D60" i="32"/>
  <c r="E60" i="32"/>
  <c r="J60" i="36"/>
  <c r="K60" i="36"/>
  <c r="G60" i="36"/>
  <c r="H60" i="36"/>
  <c r="D60" i="36"/>
  <c r="E60" i="36"/>
  <c r="G60" i="35"/>
  <c r="H60" i="35"/>
  <c r="D60" i="35"/>
  <c r="E60" i="35"/>
  <c r="G60" i="39"/>
  <c r="H60" i="39"/>
  <c r="D60" i="39"/>
  <c r="E60" i="39"/>
  <c r="J60" i="28"/>
  <c r="K60" i="28"/>
  <c r="G60" i="28"/>
  <c r="H60" i="28"/>
  <c r="D60" i="28"/>
  <c r="E60" i="28"/>
  <c r="J60" i="27"/>
  <c r="K60" i="27"/>
  <c r="G60" i="27"/>
  <c r="H60" i="27"/>
  <c r="D60" i="27"/>
  <c r="E60" i="27"/>
  <c r="J60" i="30"/>
  <c r="K60" i="30"/>
  <c r="G60" i="30"/>
  <c r="H60" i="30"/>
  <c r="J60" i="29"/>
  <c r="K60" i="29"/>
  <c r="G60" i="29"/>
  <c r="H60" i="29"/>
  <c r="D60" i="29"/>
  <c r="E60" i="29"/>
  <c r="J60" i="43"/>
  <c r="K60" i="43"/>
  <c r="G60" i="43"/>
  <c r="H60" i="43"/>
  <c r="D60" i="43"/>
  <c r="E60" i="43"/>
  <c r="G60" i="26"/>
  <c r="H60" i="26"/>
  <c r="D60" i="26"/>
  <c r="E60" i="26"/>
  <c r="G60" i="24"/>
  <c r="H60" i="24"/>
  <c r="D60" i="24"/>
  <c r="E60" i="24"/>
  <c r="G60" i="17"/>
  <c r="H60" i="17"/>
  <c r="D60" i="17"/>
  <c r="E60" i="17"/>
  <c r="G60" i="20"/>
  <c r="H60" i="20"/>
  <c r="D60" i="20"/>
  <c r="E60" i="20"/>
  <c r="G60" i="18"/>
  <c r="H60" i="18"/>
  <c r="D60" i="18"/>
  <c r="E60" i="18"/>
  <c r="J60" i="16"/>
  <c r="K60" i="16"/>
  <c r="G60" i="16"/>
  <c r="H60" i="16"/>
  <c r="D60" i="16"/>
  <c r="E60" i="16"/>
  <c r="J60" i="25"/>
  <c r="K60" i="25"/>
  <c r="G60" i="25"/>
  <c r="H60" i="25"/>
  <c r="D60" i="25"/>
  <c r="E60" i="25"/>
  <c r="G60" i="21"/>
  <c r="H60" i="21"/>
  <c r="D60" i="21"/>
  <c r="E60" i="21"/>
  <c r="J60" i="22"/>
  <c r="K60" i="22"/>
  <c r="G60" i="22"/>
  <c r="H60" i="22"/>
  <c r="D60" i="22"/>
  <c r="E60" i="22"/>
  <c r="G60" i="23"/>
  <c r="H60" i="23"/>
  <c r="G60" i="19"/>
  <c r="H60" i="19"/>
  <c r="D60" i="19"/>
  <c r="E60" i="19"/>
  <c r="G60" i="40"/>
  <c r="H60" i="40"/>
  <c r="D60" i="40"/>
  <c r="E60" i="40"/>
  <c r="G60" i="41"/>
  <c r="H60" i="41"/>
  <c r="D60" i="41"/>
  <c r="E60" i="41"/>
  <c r="G60" i="37"/>
  <c r="H60" i="37"/>
  <c r="D60" i="37"/>
  <c r="E60" i="37"/>
  <c r="G60" i="38"/>
  <c r="H60" i="38"/>
  <c r="D60" i="38"/>
  <c r="E60" i="38"/>
  <c r="J60" i="14"/>
  <c r="K60" i="14"/>
  <c r="G60" i="14"/>
  <c r="H60" i="14"/>
  <c r="D60" i="14"/>
  <c r="E60" i="14"/>
  <c r="J60" i="13"/>
  <c r="K60" i="13"/>
  <c r="G60" i="13"/>
  <c r="H60" i="13"/>
  <c r="D60" i="13"/>
  <c r="E60" i="13"/>
  <c r="G60" i="12"/>
  <c r="H60" i="12"/>
  <c r="D60" i="12"/>
  <c r="E60" i="12"/>
  <c r="J60" i="4"/>
  <c r="K60" i="4"/>
  <c r="G60" i="4"/>
  <c r="H60" i="4"/>
  <c r="D60" i="4"/>
  <c r="E60" i="4"/>
  <c r="J60" i="5"/>
  <c r="K60" i="5"/>
  <c r="G60" i="5"/>
  <c r="H60" i="5"/>
  <c r="D60" i="5"/>
  <c r="E60" i="5"/>
  <c r="G60" i="11"/>
  <c r="H60" i="11"/>
  <c r="D60" i="11"/>
  <c r="E60" i="11"/>
  <c r="G60" i="8"/>
  <c r="H60" i="8"/>
  <c r="D60" i="8"/>
  <c r="E60" i="8"/>
  <c r="J60" i="10"/>
  <c r="K60" i="10"/>
  <c r="G60" i="10"/>
  <c r="H60" i="10"/>
  <c r="D60" i="10"/>
  <c r="E60" i="10"/>
  <c r="J60" i="2"/>
  <c r="K60" i="2"/>
  <c r="G60" i="2"/>
  <c r="H60" i="2"/>
  <c r="D60" i="2"/>
  <c r="E60" i="2"/>
  <c r="J60" i="9"/>
  <c r="K60" i="9"/>
  <c r="G60" i="9"/>
  <c r="H60" i="9"/>
  <c r="D60" i="9"/>
  <c r="E60" i="9"/>
  <c r="J60" i="7"/>
  <c r="K60" i="7"/>
  <c r="G60" i="7"/>
  <c r="H60" i="7"/>
  <c r="D60" i="7"/>
  <c r="E60" i="7"/>
  <c r="G60" i="15"/>
  <c r="H60" i="15"/>
  <c r="D60" i="15"/>
  <c r="E60" i="15"/>
  <c r="G60" i="6"/>
  <c r="H60" i="6"/>
  <c r="D60" i="6"/>
  <c r="E60" i="6"/>
  <c r="G59" i="34" l="1"/>
  <c r="H59" i="34"/>
  <c r="D59" i="34"/>
  <c r="E59" i="34"/>
  <c r="G59" i="33"/>
  <c r="H59" i="33"/>
  <c r="D59" i="33"/>
  <c r="E59" i="33"/>
  <c r="G59" i="32"/>
  <c r="H59" i="32"/>
  <c r="D59" i="32"/>
  <c r="E59" i="32"/>
  <c r="J59" i="36"/>
  <c r="K59" i="36"/>
  <c r="G59" i="36"/>
  <c r="H59" i="36"/>
  <c r="D59" i="36"/>
  <c r="E59" i="36"/>
  <c r="G59" i="35"/>
  <c r="H59" i="35"/>
  <c r="D59" i="35"/>
  <c r="E59" i="35"/>
  <c r="G59" i="39"/>
  <c r="H59" i="39"/>
  <c r="D59" i="39"/>
  <c r="E59" i="39"/>
  <c r="J59" i="28"/>
  <c r="K59" i="28"/>
  <c r="G59" i="28"/>
  <c r="H59" i="28"/>
  <c r="D59" i="28"/>
  <c r="E59" i="28"/>
  <c r="J59" i="27"/>
  <c r="K59" i="27"/>
  <c r="G59" i="27"/>
  <c r="H59" i="27"/>
  <c r="D59" i="27"/>
  <c r="E59" i="27"/>
  <c r="J59" i="30"/>
  <c r="K59" i="30"/>
  <c r="G59" i="30"/>
  <c r="H59" i="30"/>
  <c r="D59" i="30"/>
  <c r="E59" i="30"/>
  <c r="J59" i="29"/>
  <c r="K59" i="29"/>
  <c r="G59" i="29"/>
  <c r="H59" i="29"/>
  <c r="D59" i="29"/>
  <c r="E59" i="29"/>
  <c r="J59" i="43"/>
  <c r="K59" i="43"/>
  <c r="G59" i="43"/>
  <c r="H59" i="43"/>
  <c r="D59" i="43"/>
  <c r="E59" i="43"/>
  <c r="G59" i="26"/>
  <c r="H59" i="26"/>
  <c r="D59" i="26"/>
  <c r="E59" i="26"/>
  <c r="G59" i="24"/>
  <c r="H59" i="24"/>
  <c r="D59" i="24"/>
  <c r="E59" i="24"/>
  <c r="G59" i="17"/>
  <c r="H59" i="17"/>
  <c r="D59" i="17"/>
  <c r="E59" i="17"/>
  <c r="G59" i="20"/>
  <c r="H59" i="20"/>
  <c r="D59" i="20"/>
  <c r="E59" i="20"/>
  <c r="G59" i="18"/>
  <c r="H59" i="18"/>
  <c r="D59" i="18"/>
  <c r="E59" i="18"/>
  <c r="J59" i="16"/>
  <c r="K59" i="16"/>
  <c r="G59" i="16"/>
  <c r="H59" i="16"/>
  <c r="D59" i="16"/>
  <c r="E59" i="16"/>
  <c r="J59" i="25"/>
  <c r="K59" i="25"/>
  <c r="G59" i="25"/>
  <c r="H59" i="25"/>
  <c r="D59" i="25"/>
  <c r="E59" i="25"/>
  <c r="G59" i="21"/>
  <c r="H59" i="21"/>
  <c r="D59" i="21"/>
  <c r="E59" i="21"/>
  <c r="J59" i="22"/>
  <c r="K59" i="22"/>
  <c r="G59" i="22"/>
  <c r="H59" i="22"/>
  <c r="D59" i="22"/>
  <c r="E59" i="22"/>
  <c r="G59" i="23"/>
  <c r="H59" i="23"/>
  <c r="G59" i="19"/>
  <c r="H59" i="19"/>
  <c r="D59" i="19"/>
  <c r="E59" i="19"/>
  <c r="G59" i="40"/>
  <c r="H59" i="40"/>
  <c r="D59" i="40"/>
  <c r="E59" i="40"/>
  <c r="G59" i="41"/>
  <c r="H59" i="41"/>
  <c r="D59" i="41"/>
  <c r="E59" i="41"/>
  <c r="G59" i="37"/>
  <c r="H59" i="37"/>
  <c r="D59" i="37"/>
  <c r="E59" i="37"/>
  <c r="G59" i="38"/>
  <c r="H59" i="38"/>
  <c r="D59" i="38"/>
  <c r="E59" i="38"/>
  <c r="J59" i="14"/>
  <c r="K59" i="14"/>
  <c r="G59" i="14"/>
  <c r="H59" i="14"/>
  <c r="D59" i="14"/>
  <c r="E59" i="14"/>
  <c r="J59" i="13"/>
  <c r="K59" i="13"/>
  <c r="G59" i="13"/>
  <c r="H59" i="13"/>
  <c r="D59" i="13"/>
  <c r="E59" i="13"/>
  <c r="G59" i="12"/>
  <c r="H59" i="12"/>
  <c r="D59" i="12"/>
  <c r="E59" i="12"/>
  <c r="J59" i="4"/>
  <c r="K59" i="4"/>
  <c r="G59" i="4"/>
  <c r="H59" i="4"/>
  <c r="D59" i="4"/>
  <c r="E59" i="4"/>
  <c r="J59" i="5"/>
  <c r="K59" i="5"/>
  <c r="G59" i="5"/>
  <c r="H59" i="5"/>
  <c r="D59" i="5"/>
  <c r="E59" i="5"/>
  <c r="G59" i="11"/>
  <c r="H59" i="11"/>
  <c r="D59" i="11"/>
  <c r="E59" i="11"/>
  <c r="J59" i="8"/>
  <c r="K59" i="8"/>
  <c r="G59" i="8"/>
  <c r="H59" i="8"/>
  <c r="D59" i="8"/>
  <c r="E59" i="8"/>
  <c r="J59" i="10"/>
  <c r="K59" i="10"/>
  <c r="G59" i="10"/>
  <c r="H59" i="10"/>
  <c r="D59" i="10"/>
  <c r="E59" i="10"/>
  <c r="J59" i="2"/>
  <c r="K59" i="2"/>
  <c r="G59" i="2"/>
  <c r="H59" i="2"/>
  <c r="D59" i="2"/>
  <c r="E59" i="2"/>
  <c r="J59" i="9"/>
  <c r="K59" i="9"/>
  <c r="G59" i="9"/>
  <c r="H59" i="9"/>
  <c r="D59" i="9"/>
  <c r="E59" i="9"/>
  <c r="J59" i="7"/>
  <c r="K59" i="7"/>
  <c r="G59" i="7"/>
  <c r="H59" i="7"/>
  <c r="D59" i="7"/>
  <c r="E59" i="7"/>
  <c r="G59" i="15"/>
  <c r="H59" i="15"/>
  <c r="D59" i="15"/>
  <c r="E59" i="15"/>
  <c r="G59" i="6"/>
  <c r="H59" i="6"/>
  <c r="D59" i="6"/>
  <c r="E59" i="6"/>
  <c r="J58" i="40" l="1"/>
  <c r="K58" i="40"/>
  <c r="D58" i="7"/>
  <c r="E58" i="7"/>
  <c r="G58" i="7"/>
  <c r="H58" i="7"/>
  <c r="J58" i="7"/>
  <c r="K58" i="7"/>
  <c r="G58" i="34" l="1"/>
  <c r="H58" i="34"/>
  <c r="D58" i="34"/>
  <c r="E58" i="34"/>
  <c r="E58" i="33"/>
  <c r="D58" i="33"/>
  <c r="G58" i="33"/>
  <c r="H58" i="33"/>
  <c r="H58" i="32"/>
  <c r="G58" i="32"/>
  <c r="E58" i="32"/>
  <c r="D58" i="32"/>
  <c r="K58" i="36"/>
  <c r="J58" i="36"/>
  <c r="G58" i="36"/>
  <c r="H58" i="36"/>
  <c r="D58" i="36"/>
  <c r="E58" i="36"/>
  <c r="G58" i="35"/>
  <c r="H58" i="35"/>
  <c r="D58" i="35"/>
  <c r="E58" i="35"/>
  <c r="G58" i="39"/>
  <c r="H58" i="39"/>
  <c r="D58" i="39"/>
  <c r="E58" i="39"/>
  <c r="G58" i="28"/>
  <c r="H58" i="28"/>
  <c r="J58" i="28"/>
  <c r="K58" i="28"/>
  <c r="D58" i="28"/>
  <c r="E58" i="28"/>
  <c r="J58" i="27"/>
  <c r="K58" i="27"/>
  <c r="G58" i="27"/>
  <c r="H58" i="27"/>
  <c r="D58" i="27"/>
  <c r="E58" i="27"/>
  <c r="J58" i="30"/>
  <c r="K58" i="30"/>
  <c r="G58" i="30"/>
  <c r="H58" i="30"/>
  <c r="D58" i="30"/>
  <c r="E58" i="30"/>
  <c r="J58" i="29"/>
  <c r="K58" i="29"/>
  <c r="G58" i="29"/>
  <c r="H58" i="29"/>
  <c r="D58" i="29"/>
  <c r="E58" i="29"/>
  <c r="G58" i="43"/>
  <c r="H58" i="43"/>
  <c r="J58" i="43"/>
  <c r="K58" i="43"/>
  <c r="D58" i="43"/>
  <c r="E58" i="43"/>
  <c r="G58" i="26"/>
  <c r="H58" i="26"/>
  <c r="D58" i="26"/>
  <c r="E58" i="26"/>
  <c r="G58" i="24"/>
  <c r="H58" i="24"/>
  <c r="D58" i="24"/>
  <c r="E58" i="24"/>
  <c r="G58" i="17"/>
  <c r="H58" i="17"/>
  <c r="D58" i="17"/>
  <c r="E58" i="17"/>
  <c r="G58" i="20"/>
  <c r="H58" i="20"/>
  <c r="D58" i="20"/>
  <c r="E58" i="20"/>
  <c r="G58" i="18"/>
  <c r="H58" i="18"/>
  <c r="D58" i="18"/>
  <c r="E58" i="18"/>
  <c r="J58" i="16"/>
  <c r="K58" i="16"/>
  <c r="G58" i="16"/>
  <c r="H58" i="16"/>
  <c r="D58" i="16"/>
  <c r="E58" i="16"/>
  <c r="J58" i="25"/>
  <c r="K58" i="25"/>
  <c r="G58" i="25"/>
  <c r="H58" i="25"/>
  <c r="D58" i="25"/>
  <c r="E58" i="25"/>
  <c r="K58" i="22"/>
  <c r="J58" i="22"/>
  <c r="G58" i="22"/>
  <c r="H58" i="22"/>
  <c r="G58" i="21"/>
  <c r="H58" i="21"/>
  <c r="D58" i="21"/>
  <c r="E58" i="21"/>
  <c r="D58" i="22"/>
  <c r="E58" i="22"/>
  <c r="G58" i="23"/>
  <c r="H58" i="23"/>
  <c r="D58" i="23"/>
  <c r="E58" i="23"/>
  <c r="G58" i="19"/>
  <c r="H58" i="19"/>
  <c r="D58" i="19"/>
  <c r="E58" i="19"/>
  <c r="G58" i="37"/>
  <c r="H58" i="37"/>
  <c r="D58" i="37"/>
  <c r="E58" i="37"/>
  <c r="G58" i="40"/>
  <c r="H58" i="40"/>
  <c r="D58" i="40"/>
  <c r="E58" i="40"/>
  <c r="G58" i="38"/>
  <c r="H58" i="38"/>
  <c r="D58" i="38"/>
  <c r="E58" i="38"/>
  <c r="G58" i="41"/>
  <c r="H58" i="41"/>
  <c r="D58" i="41"/>
  <c r="E58" i="41"/>
  <c r="J58" i="14"/>
  <c r="K58" i="14"/>
  <c r="G58" i="14"/>
  <c r="H58" i="14"/>
  <c r="D58" i="14"/>
  <c r="E58" i="14"/>
  <c r="E58" i="13"/>
  <c r="D58" i="13"/>
  <c r="J58" i="13"/>
  <c r="K58" i="13"/>
  <c r="G58" i="13"/>
  <c r="H58" i="13"/>
  <c r="G58" i="12"/>
  <c r="H58" i="12"/>
  <c r="D58" i="12"/>
  <c r="E58" i="12"/>
  <c r="G58" i="4"/>
  <c r="H58" i="4"/>
  <c r="J58" i="4"/>
  <c r="K58" i="4"/>
  <c r="D58" i="4"/>
  <c r="E58" i="4"/>
  <c r="J58" i="5"/>
  <c r="K58" i="5"/>
  <c r="G58" i="5"/>
  <c r="H58" i="5"/>
  <c r="D58" i="5"/>
  <c r="E58" i="5"/>
  <c r="G58" i="11"/>
  <c r="H58" i="11"/>
  <c r="D58" i="11"/>
  <c r="E58" i="11"/>
  <c r="G58" i="8"/>
  <c r="H58" i="8"/>
  <c r="J58" i="8"/>
  <c r="K58" i="8"/>
  <c r="D58" i="8"/>
  <c r="E58" i="8"/>
  <c r="J58" i="10"/>
  <c r="K58" i="10"/>
  <c r="G58" i="10"/>
  <c r="H58" i="10"/>
  <c r="D58" i="10"/>
  <c r="E58" i="10"/>
  <c r="J58" i="2"/>
  <c r="K58" i="2"/>
  <c r="G58" i="2"/>
  <c r="H58" i="2"/>
  <c r="D58" i="2"/>
  <c r="E58" i="2"/>
  <c r="J58" i="9"/>
  <c r="K58" i="9"/>
  <c r="G58" i="9"/>
  <c r="H58" i="9"/>
  <c r="D58" i="9"/>
  <c r="E58" i="9"/>
  <c r="G58" i="15"/>
  <c r="H58" i="15"/>
  <c r="D58" i="15"/>
  <c r="E58" i="15"/>
  <c r="G58" i="6"/>
  <c r="H58" i="6"/>
  <c r="D58" i="6" l="1"/>
  <c r="E58" i="6"/>
  <c r="E57" i="33"/>
  <c r="D57" i="33"/>
  <c r="G57" i="33"/>
  <c r="H57" i="33"/>
  <c r="G57" i="34"/>
  <c r="H57" i="34"/>
  <c r="D57" i="34"/>
  <c r="E57" i="34"/>
  <c r="H57" i="32"/>
  <c r="G57" i="32"/>
  <c r="E57" i="32"/>
  <c r="D57" i="32"/>
  <c r="K57" i="36"/>
  <c r="J57" i="36"/>
  <c r="G57" i="36"/>
  <c r="H57" i="36"/>
  <c r="D57" i="36"/>
  <c r="E57" i="36"/>
  <c r="G57" i="35"/>
  <c r="H57" i="35"/>
  <c r="D57" i="35"/>
  <c r="E57" i="35"/>
  <c r="G57" i="39"/>
  <c r="H57" i="39"/>
  <c r="D57" i="39"/>
  <c r="E57" i="39"/>
  <c r="J57" i="28"/>
  <c r="K57" i="28"/>
  <c r="G57" i="28"/>
  <c r="H57" i="28"/>
  <c r="D57" i="28"/>
  <c r="E57" i="28"/>
  <c r="J57" i="27"/>
  <c r="K57" i="27"/>
  <c r="G57" i="27"/>
  <c r="H57" i="27"/>
  <c r="D57" i="27"/>
  <c r="E57" i="27"/>
  <c r="J57" i="30"/>
  <c r="K57" i="30"/>
  <c r="G57" i="30"/>
  <c r="H57" i="30"/>
  <c r="D57" i="30"/>
  <c r="E57" i="30"/>
  <c r="J57" i="29"/>
  <c r="K57" i="29"/>
  <c r="G57" i="29"/>
  <c r="H57" i="29"/>
  <c r="D57" i="29"/>
  <c r="E57" i="29"/>
  <c r="J57" i="43"/>
  <c r="K57" i="43"/>
  <c r="G57" i="43"/>
  <c r="H57" i="43"/>
  <c r="D57" i="43"/>
  <c r="E57" i="43"/>
  <c r="G57" i="26"/>
  <c r="H57" i="26"/>
  <c r="D57" i="26"/>
  <c r="E57" i="26"/>
  <c r="G57" i="24"/>
  <c r="H57" i="24"/>
  <c r="D57" i="24"/>
  <c r="E57" i="24"/>
  <c r="G57" i="17"/>
  <c r="H57" i="17"/>
  <c r="D57" i="17"/>
  <c r="E57" i="17"/>
  <c r="G57" i="20"/>
  <c r="H57" i="20"/>
  <c r="D57" i="20"/>
  <c r="E57" i="20"/>
  <c r="G57" i="18"/>
  <c r="H57" i="18"/>
  <c r="D57" i="18"/>
  <c r="E57" i="18"/>
  <c r="J57" i="16"/>
  <c r="K57" i="16"/>
  <c r="G57" i="16"/>
  <c r="H57" i="16"/>
  <c r="D57" i="16"/>
  <c r="E57" i="16"/>
  <c r="J57" i="25"/>
  <c r="K57" i="25"/>
  <c r="G57" i="25"/>
  <c r="H57" i="25"/>
  <c r="D57" i="25"/>
  <c r="E57" i="25"/>
  <c r="G57" i="21"/>
  <c r="H57" i="21"/>
  <c r="D57" i="21"/>
  <c r="E57" i="21"/>
  <c r="K57" i="22"/>
  <c r="J57" i="22"/>
  <c r="G57" i="22"/>
  <c r="H57" i="22"/>
  <c r="D57" i="22"/>
  <c r="E57" i="22"/>
  <c r="G57" i="23"/>
  <c r="H57" i="23"/>
  <c r="D57" i="23"/>
  <c r="E57" i="23"/>
  <c r="G57" i="19"/>
  <c r="H57" i="19"/>
  <c r="D57" i="19"/>
  <c r="E57" i="19"/>
  <c r="K57" i="40"/>
  <c r="J57" i="40"/>
  <c r="G57" i="40"/>
  <c r="H57" i="40"/>
  <c r="D57" i="40"/>
  <c r="E57" i="40"/>
  <c r="G57" i="41"/>
  <c r="H57" i="41"/>
  <c r="D57" i="41"/>
  <c r="E57" i="41"/>
  <c r="G57" i="37"/>
  <c r="H57" i="37"/>
  <c r="D57" i="37"/>
  <c r="E57" i="37"/>
  <c r="G57" i="38"/>
  <c r="H57" i="38"/>
  <c r="D57" i="38"/>
  <c r="E57" i="38"/>
  <c r="J57" i="14"/>
  <c r="K57" i="14"/>
  <c r="G57" i="14"/>
  <c r="H57" i="14"/>
  <c r="D57" i="14"/>
  <c r="E57" i="14"/>
  <c r="H57" i="13"/>
  <c r="G57" i="13"/>
  <c r="E57" i="13"/>
  <c r="D57" i="13"/>
  <c r="J57" i="13"/>
  <c r="K57" i="13"/>
  <c r="G57" i="12"/>
  <c r="H57" i="12"/>
  <c r="D57" i="12"/>
  <c r="E57" i="12"/>
  <c r="J57" i="4"/>
  <c r="K57" i="4"/>
  <c r="G57" i="4"/>
  <c r="H57" i="4"/>
  <c r="D57" i="4"/>
  <c r="E57" i="4"/>
  <c r="J57" i="5"/>
  <c r="K57" i="5"/>
  <c r="G57" i="5"/>
  <c r="H57" i="5"/>
  <c r="D57" i="5"/>
  <c r="E57" i="5"/>
  <c r="G57" i="11"/>
  <c r="H57" i="11"/>
  <c r="D57" i="11"/>
  <c r="E57" i="11"/>
  <c r="K57" i="8"/>
  <c r="J57" i="8"/>
  <c r="G57" i="8"/>
  <c r="H57" i="8"/>
  <c r="D57" i="8"/>
  <c r="E57" i="8"/>
  <c r="J57" i="10"/>
  <c r="K57" i="10"/>
  <c r="G57" i="10"/>
  <c r="H57" i="10"/>
  <c r="D57" i="10"/>
  <c r="E57" i="10"/>
  <c r="G57" i="2"/>
  <c r="H57" i="2"/>
  <c r="D57" i="2"/>
  <c r="E57" i="2"/>
  <c r="J57" i="2"/>
  <c r="K57" i="2"/>
  <c r="K57" i="7"/>
  <c r="J57" i="7"/>
  <c r="J57" i="9"/>
  <c r="K57" i="9"/>
  <c r="G57" i="9"/>
  <c r="H57" i="9"/>
  <c r="D57" i="9"/>
  <c r="E57" i="9"/>
  <c r="G57" i="7"/>
  <c r="H57" i="7"/>
  <c r="D57" i="7"/>
  <c r="E57" i="7"/>
  <c r="G57" i="15"/>
  <c r="H57" i="15"/>
  <c r="D57" i="15"/>
  <c r="E57" i="15"/>
  <c r="G57" i="6"/>
  <c r="H57" i="6"/>
  <c r="D57" i="6"/>
  <c r="E57" i="6"/>
  <c r="D56" i="34"/>
  <c r="E56" i="34"/>
  <c r="G56" i="34"/>
  <c r="H56" i="34"/>
  <c r="G56" i="33"/>
  <c r="H56" i="33"/>
  <c r="D56" i="36"/>
  <c r="E56" i="36"/>
  <c r="G56" i="36"/>
  <c r="H56" i="36"/>
  <c r="D56" i="35"/>
  <c r="E56" i="35"/>
  <c r="G56" i="35"/>
  <c r="H56" i="35"/>
  <c r="D56" i="39"/>
  <c r="E56" i="39"/>
  <c r="G56" i="39"/>
  <c r="H56" i="39"/>
  <c r="D56" i="28"/>
  <c r="E56" i="28"/>
  <c r="G56" i="28"/>
  <c r="H56" i="28"/>
  <c r="J56" i="28"/>
  <c r="K56" i="28"/>
  <c r="D56" i="27"/>
  <c r="E56" i="27"/>
  <c r="G56" i="27"/>
  <c r="H56" i="27"/>
  <c r="J56" i="27"/>
  <c r="K56" i="27"/>
  <c r="D56" i="30"/>
  <c r="E56" i="30"/>
  <c r="G56" i="30"/>
  <c r="H56" i="30"/>
  <c r="J56" i="30"/>
  <c r="K56" i="30"/>
  <c r="D56" i="29"/>
  <c r="E56" i="29"/>
  <c r="G56" i="29"/>
  <c r="H56" i="29"/>
  <c r="J56" i="29"/>
  <c r="K56" i="29"/>
  <c r="D56" i="43"/>
  <c r="E56" i="43"/>
  <c r="G56" i="43"/>
  <c r="H56" i="43"/>
  <c r="J56" i="43"/>
  <c r="K56" i="43"/>
  <c r="D56" i="26"/>
  <c r="E56" i="26"/>
  <c r="G56" i="26"/>
  <c r="H56" i="26"/>
  <c r="D56" i="24"/>
  <c r="E56" i="24"/>
  <c r="G56" i="24"/>
  <c r="H56" i="24"/>
  <c r="D56" i="17"/>
  <c r="E56" i="17"/>
  <c r="G56" i="17"/>
  <c r="H56" i="17"/>
  <c r="D56" i="20"/>
  <c r="E56" i="20"/>
  <c r="G56" i="20"/>
  <c r="H56" i="20"/>
  <c r="D56" i="18"/>
  <c r="E56" i="18"/>
  <c r="G56" i="18"/>
  <c r="H56" i="18"/>
  <c r="D56" i="16"/>
  <c r="E56" i="16"/>
  <c r="G56" i="16"/>
  <c r="H56" i="16"/>
  <c r="J56" i="16"/>
  <c r="K56" i="16"/>
  <c r="D56" i="25"/>
  <c r="E56" i="25"/>
  <c r="G56" i="25"/>
  <c r="H56" i="25"/>
  <c r="J56" i="25"/>
  <c r="K56" i="25"/>
  <c r="D56" i="21"/>
  <c r="E56" i="21"/>
  <c r="G56" i="21"/>
  <c r="H56" i="21"/>
  <c r="D56" i="22"/>
  <c r="E56" i="22"/>
  <c r="G56" i="22"/>
  <c r="H56" i="22"/>
  <c r="D56" i="23"/>
  <c r="E56" i="23"/>
  <c r="G56" i="23"/>
  <c r="H56" i="23"/>
  <c r="D56" i="19"/>
  <c r="E56" i="19"/>
  <c r="G56" i="19"/>
  <c r="H56" i="19"/>
  <c r="D56" i="40"/>
  <c r="E56" i="40"/>
  <c r="G56" i="40"/>
  <c r="H56" i="40"/>
  <c r="D56" i="41"/>
  <c r="E56" i="41"/>
  <c r="G56" i="41"/>
  <c r="H56" i="41"/>
  <c r="D56" i="37"/>
  <c r="E56" i="37"/>
  <c r="G56" i="37"/>
  <c r="H56" i="37"/>
  <c r="D56" i="38"/>
  <c r="E56" i="38"/>
  <c r="G56" i="38"/>
  <c r="H56" i="38"/>
  <c r="D56" i="14"/>
  <c r="E56" i="14"/>
  <c r="G56" i="14"/>
  <c r="H56" i="14"/>
  <c r="J56" i="14"/>
  <c r="K56" i="14"/>
  <c r="J56" i="13"/>
  <c r="K56" i="13"/>
  <c r="D56" i="12"/>
  <c r="E56" i="12"/>
  <c r="G56" i="12"/>
  <c r="H56" i="12"/>
  <c r="D56" i="4"/>
  <c r="E56" i="4"/>
  <c r="G56" i="4"/>
  <c r="H56" i="4"/>
  <c r="J56" i="4"/>
  <c r="K56" i="4"/>
  <c r="D56" i="5"/>
  <c r="E56" i="5"/>
  <c r="G56" i="5"/>
  <c r="H56" i="5"/>
  <c r="J56" i="5"/>
  <c r="K56" i="5"/>
  <c r="D56" i="11"/>
  <c r="E56" i="11"/>
  <c r="G56" i="11"/>
  <c r="H56" i="11"/>
  <c r="D56" i="8"/>
  <c r="E56" i="8"/>
  <c r="G56" i="8"/>
  <c r="H56" i="8"/>
  <c r="D56" i="10"/>
  <c r="E56" i="10"/>
  <c r="G56" i="10"/>
  <c r="H56" i="10"/>
  <c r="J56" i="10"/>
  <c r="K56" i="10"/>
  <c r="D56" i="2"/>
  <c r="E56" i="2"/>
  <c r="G56" i="2"/>
  <c r="H56" i="2"/>
  <c r="J56" i="2"/>
  <c r="K56" i="2"/>
  <c r="D56" i="9"/>
  <c r="E56" i="9"/>
  <c r="G56" i="9"/>
  <c r="H56" i="9"/>
  <c r="J56" i="9"/>
  <c r="K56" i="9"/>
  <c r="D56" i="7"/>
  <c r="E56" i="7"/>
  <c r="G56" i="7"/>
  <c r="H56" i="7"/>
  <c r="D56" i="15"/>
  <c r="E56" i="15"/>
  <c r="G56" i="15"/>
  <c r="H56" i="15"/>
  <c r="D56" i="6"/>
  <c r="E56" i="6"/>
  <c r="G56" i="6"/>
  <c r="H56" i="6"/>
  <c r="D55" i="14"/>
  <c r="E55" i="14"/>
  <c r="G55" i="34"/>
  <c r="H55" i="34"/>
  <c r="D55" i="34"/>
  <c r="E55" i="34"/>
  <c r="G55" i="33"/>
  <c r="H55" i="33"/>
  <c r="G55" i="36"/>
  <c r="H55" i="36"/>
  <c r="D55" i="36"/>
  <c r="E55" i="36"/>
  <c r="G55" i="35"/>
  <c r="H55" i="35"/>
  <c r="D55" i="35"/>
  <c r="E55" i="35"/>
  <c r="G55" i="39"/>
  <c r="H55" i="39"/>
  <c r="D55" i="39"/>
  <c r="E55" i="39"/>
  <c r="J55" i="28"/>
  <c r="K55" i="28"/>
  <c r="G55" i="28"/>
  <c r="H55" i="28"/>
  <c r="D55" i="28"/>
  <c r="E55" i="28"/>
  <c r="J55" i="27"/>
  <c r="K55" i="27"/>
  <c r="G55" i="27"/>
  <c r="H55" i="27"/>
  <c r="D55" i="27"/>
  <c r="E55" i="27"/>
  <c r="J55" i="30"/>
  <c r="K55" i="30"/>
  <c r="G55" i="30"/>
  <c r="H55" i="30"/>
  <c r="D55" i="30"/>
  <c r="E55" i="30"/>
  <c r="J55" i="29"/>
  <c r="K55" i="29"/>
  <c r="G55" i="29"/>
  <c r="H55" i="29"/>
  <c r="D55" i="29"/>
  <c r="E55" i="29"/>
  <c r="J55" i="43"/>
  <c r="K55" i="43"/>
  <c r="G55" i="43"/>
  <c r="H55" i="43"/>
  <c r="D55" i="43"/>
  <c r="E55" i="43"/>
  <c r="G55" i="26"/>
  <c r="H55" i="26"/>
  <c r="D55" i="26"/>
  <c r="E55" i="26"/>
  <c r="G55" i="24"/>
  <c r="H55" i="24"/>
  <c r="D55" i="24"/>
  <c r="E55" i="24"/>
  <c r="G55" i="17"/>
  <c r="H55" i="17"/>
  <c r="D55" i="17"/>
  <c r="E55" i="17"/>
  <c r="G55" i="20"/>
  <c r="H55" i="20"/>
  <c r="D55" i="20"/>
  <c r="E55" i="20"/>
  <c r="G55" i="18"/>
  <c r="H55" i="18"/>
  <c r="D55" i="18"/>
  <c r="E55" i="18"/>
  <c r="J55" i="16"/>
  <c r="K55" i="16"/>
  <c r="G55" i="16"/>
  <c r="H55" i="16"/>
  <c r="D55" i="16"/>
  <c r="E55" i="16"/>
  <c r="J55" i="25"/>
  <c r="K55" i="25"/>
  <c r="G55" i="25"/>
  <c r="H55" i="25"/>
  <c r="D55" i="25"/>
  <c r="E55" i="25"/>
  <c r="G55" i="21"/>
  <c r="H55" i="21"/>
  <c r="D55" i="21"/>
  <c r="E55" i="21"/>
  <c r="G55" i="22"/>
  <c r="H55" i="22"/>
  <c r="D55" i="22"/>
  <c r="E55" i="22"/>
  <c r="G55" i="23"/>
  <c r="H55" i="23"/>
  <c r="D55" i="23"/>
  <c r="E55" i="23"/>
  <c r="G55" i="19"/>
  <c r="H55" i="19"/>
  <c r="D55" i="19"/>
  <c r="E55" i="19"/>
  <c r="G55" i="40"/>
  <c r="H55" i="40"/>
  <c r="D55" i="40"/>
  <c r="E55" i="40"/>
  <c r="G55" i="41"/>
  <c r="H55" i="41"/>
  <c r="E55" i="41"/>
  <c r="D55" i="41"/>
  <c r="G55" i="37"/>
  <c r="H55" i="37"/>
  <c r="D55" i="37"/>
  <c r="E55" i="37"/>
  <c r="G55" i="38"/>
  <c r="H55" i="38"/>
  <c r="D55" i="38"/>
  <c r="E55" i="38"/>
  <c r="J55" i="14"/>
  <c r="K55" i="14"/>
  <c r="G55" i="14"/>
  <c r="H55" i="14"/>
  <c r="J55" i="13"/>
  <c r="K55" i="13"/>
  <c r="G55" i="13"/>
  <c r="H55" i="13"/>
  <c r="G55" i="12"/>
  <c r="H55" i="12"/>
  <c r="D55" i="12"/>
  <c r="E55" i="12"/>
  <c r="J55" i="4"/>
  <c r="K55" i="4"/>
  <c r="G55" i="4"/>
  <c r="H55" i="4"/>
  <c r="D55" i="4"/>
  <c r="E55" i="4"/>
  <c r="J55" i="5"/>
  <c r="K55" i="5"/>
  <c r="G55" i="5"/>
  <c r="H55" i="5"/>
  <c r="D55" i="5"/>
  <c r="E55" i="5"/>
  <c r="G55" i="11"/>
  <c r="H55" i="11"/>
  <c r="D55" i="11"/>
  <c r="E55" i="11"/>
  <c r="K55" i="8"/>
  <c r="J55" i="8"/>
  <c r="G55" i="8"/>
  <c r="H55" i="8"/>
  <c r="D55" i="8"/>
  <c r="E55" i="8"/>
  <c r="J55" i="10"/>
  <c r="K55" i="10"/>
  <c r="G55" i="10"/>
  <c r="H55" i="10"/>
  <c r="D55" i="10"/>
  <c r="E55" i="10"/>
  <c r="J55" i="2"/>
  <c r="K55" i="2"/>
  <c r="G55" i="2"/>
  <c r="H55" i="2"/>
  <c r="D55" i="2"/>
  <c r="E55" i="2"/>
  <c r="J55" i="9"/>
  <c r="K55" i="9"/>
  <c r="G55" i="9"/>
  <c r="H55" i="9"/>
  <c r="D55" i="9"/>
  <c r="E55" i="9"/>
  <c r="G55" i="7"/>
  <c r="H55" i="7"/>
  <c r="D55" i="7"/>
  <c r="E55" i="7"/>
  <c r="G55" i="15"/>
  <c r="H55" i="15"/>
  <c r="D55" i="15"/>
  <c r="E55" i="15"/>
  <c r="G55" i="6"/>
  <c r="H55" i="6"/>
  <c r="D55" i="6"/>
  <c r="E55" i="6"/>
  <c r="G54" i="34"/>
  <c r="H54" i="34"/>
  <c r="D54" i="34"/>
  <c r="E54" i="34"/>
  <c r="G54" i="33"/>
  <c r="H54" i="33"/>
  <c r="D54" i="33"/>
  <c r="E54" i="33"/>
  <c r="G54" i="32"/>
  <c r="H54" i="32"/>
  <c r="D54" i="32"/>
  <c r="E54" i="32"/>
  <c r="J54" i="36"/>
  <c r="K54" i="36"/>
  <c r="G54" i="36"/>
  <c r="H54" i="36"/>
  <c r="D54" i="36"/>
  <c r="E54" i="36"/>
  <c r="G54" i="35"/>
  <c r="H54" i="35"/>
  <c r="D54" i="35"/>
  <c r="E54" i="35"/>
  <c r="G54" i="39"/>
  <c r="H54" i="39"/>
  <c r="D54" i="39"/>
  <c r="E54" i="39"/>
  <c r="J54" i="28"/>
  <c r="K54" i="28"/>
  <c r="G54" i="28"/>
  <c r="H54" i="28"/>
  <c r="D54" i="28"/>
  <c r="E54" i="28"/>
  <c r="J54" i="27"/>
  <c r="K54" i="27"/>
  <c r="G54" i="27"/>
  <c r="H54" i="27"/>
  <c r="D54" i="27"/>
  <c r="E54" i="27"/>
  <c r="J54" i="30"/>
  <c r="K54" i="30"/>
  <c r="G54" i="30"/>
  <c r="H54" i="30"/>
  <c r="D54" i="30"/>
  <c r="E54" i="30"/>
  <c r="G54" i="29"/>
  <c r="H54" i="29"/>
  <c r="J54" i="29"/>
  <c r="K54" i="29"/>
  <c r="D54" i="29"/>
  <c r="E54" i="29"/>
  <c r="G54" i="43"/>
  <c r="H54" i="43"/>
  <c r="D54" i="43"/>
  <c r="E54" i="43"/>
  <c r="J54" i="43"/>
  <c r="K54" i="43"/>
  <c r="G54" i="26"/>
  <c r="H54" i="26"/>
  <c r="D54" i="26"/>
  <c r="E54" i="26"/>
  <c r="G54" i="24"/>
  <c r="H54" i="24"/>
  <c r="D54" i="24"/>
  <c r="E54" i="24"/>
  <c r="G54" i="17"/>
  <c r="H54" i="17"/>
  <c r="D54" i="17"/>
  <c r="E54" i="17"/>
  <c r="G54" i="20"/>
  <c r="H54" i="20"/>
  <c r="D54" i="20"/>
  <c r="E54" i="20"/>
  <c r="G54" i="18"/>
  <c r="H54" i="18"/>
  <c r="D54" i="18"/>
  <c r="E54" i="18"/>
  <c r="G54" i="16"/>
  <c r="H54" i="16"/>
  <c r="D54" i="16"/>
  <c r="E54" i="16"/>
  <c r="J54" i="16"/>
  <c r="K54" i="16"/>
  <c r="K54" i="25"/>
  <c r="J54" i="25"/>
  <c r="G54" i="25"/>
  <c r="H54" i="25"/>
  <c r="D54" i="25"/>
  <c r="E54" i="25"/>
  <c r="J54" i="22"/>
  <c r="K54" i="22"/>
  <c r="G54" i="21"/>
  <c r="H54" i="21"/>
  <c r="D54" i="21"/>
  <c r="E54" i="21"/>
  <c r="G54" i="22"/>
  <c r="H54" i="22"/>
  <c r="D54" i="22"/>
  <c r="E54" i="22"/>
  <c r="D54" i="23"/>
  <c r="E54" i="23"/>
  <c r="G54" i="23"/>
  <c r="H54" i="23"/>
  <c r="G54" i="19"/>
  <c r="H54" i="19"/>
  <c r="D54" i="19"/>
  <c r="E54" i="19"/>
  <c r="J54" i="40"/>
  <c r="K54" i="40"/>
  <c r="G54" i="40"/>
  <c r="H54" i="40"/>
  <c r="D54" i="40"/>
  <c r="E54" i="40"/>
  <c r="G54" i="41"/>
  <c r="H54" i="41"/>
  <c r="D54" i="41"/>
  <c r="E54" i="41"/>
  <c r="G54" i="37"/>
  <c r="H54" i="37"/>
  <c r="D54" i="37"/>
  <c r="E54" i="37"/>
  <c r="G54" i="38"/>
  <c r="H54" i="38"/>
  <c r="D54" i="38"/>
  <c r="E54" i="38"/>
  <c r="G54" i="14"/>
  <c r="H54" i="14"/>
  <c r="J54" i="14"/>
  <c r="K54" i="14"/>
  <c r="D54" i="14"/>
  <c r="E54" i="14"/>
  <c r="J54" i="13"/>
  <c r="K54" i="13"/>
  <c r="G54" i="13"/>
  <c r="H54" i="13"/>
  <c r="G54" i="12"/>
  <c r="H54" i="12"/>
  <c r="D54" i="12"/>
  <c r="E54" i="12"/>
  <c r="J54" i="4"/>
  <c r="K54" i="4"/>
  <c r="G54" i="4"/>
  <c r="H54" i="4"/>
  <c r="D54" i="4"/>
  <c r="E54" i="4"/>
  <c r="J54" i="5"/>
  <c r="K54" i="5"/>
  <c r="G54" i="5"/>
  <c r="H54" i="5"/>
  <c r="D54" i="5"/>
  <c r="E54" i="5"/>
  <c r="G54" i="11"/>
  <c r="H54" i="11"/>
  <c r="D54" i="11"/>
  <c r="E54" i="11"/>
  <c r="K54" i="8"/>
  <c r="J54" i="8"/>
  <c r="G54" i="8"/>
  <c r="H54" i="8"/>
  <c r="D54" i="8"/>
  <c r="E54" i="8"/>
  <c r="J54" i="10"/>
  <c r="K54" i="10"/>
  <c r="G54" i="10"/>
  <c r="H54" i="10"/>
  <c r="D54" i="10"/>
  <c r="E54" i="10"/>
  <c r="J54" i="2"/>
  <c r="K54" i="2"/>
  <c r="G54" i="2"/>
  <c r="H54" i="2"/>
  <c r="D54" i="2"/>
  <c r="E54" i="2"/>
  <c r="J54" i="9"/>
  <c r="K54" i="9"/>
  <c r="G54" i="9"/>
  <c r="H54" i="9"/>
  <c r="D54" i="9"/>
  <c r="E54" i="9"/>
  <c r="G54" i="7"/>
  <c r="H54" i="7"/>
  <c r="D54" i="7"/>
  <c r="E54" i="7"/>
  <c r="G54" i="15"/>
  <c r="H54" i="15"/>
  <c r="D54" i="15"/>
  <c r="E54" i="15"/>
  <c r="G54" i="6"/>
  <c r="H54" i="6"/>
  <c r="D54" i="6"/>
  <c r="E54" i="6"/>
  <c r="J53" i="8"/>
  <c r="K53" i="8"/>
  <c r="G53" i="34"/>
  <c r="H53" i="34"/>
  <c r="D53" i="34"/>
  <c r="E53" i="34"/>
  <c r="D53" i="33"/>
  <c r="E53" i="33"/>
  <c r="G53" i="32"/>
  <c r="H53" i="32"/>
  <c r="D53" i="32"/>
  <c r="E53" i="32"/>
  <c r="G53" i="33"/>
  <c r="H53" i="33"/>
  <c r="J53" i="36"/>
  <c r="K53" i="36"/>
  <c r="G53" i="36"/>
  <c r="H53" i="36"/>
  <c r="D53" i="36"/>
  <c r="E53" i="36"/>
  <c r="G53" i="35"/>
  <c r="H53" i="35"/>
  <c r="D53" i="35"/>
  <c r="E53" i="35"/>
  <c r="G53" i="39"/>
  <c r="H53" i="39"/>
  <c r="D53" i="39"/>
  <c r="E53" i="39"/>
  <c r="J53" i="28"/>
  <c r="K53" i="28"/>
  <c r="G53" i="28"/>
  <c r="H53" i="28"/>
  <c r="D53" i="28"/>
  <c r="E53" i="28"/>
  <c r="J53" i="27"/>
  <c r="K53" i="27"/>
  <c r="G53" i="27"/>
  <c r="H53" i="27"/>
  <c r="D53" i="27"/>
  <c r="E53" i="27"/>
  <c r="J53" i="30"/>
  <c r="K53" i="30"/>
  <c r="G53" i="30"/>
  <c r="H53" i="30"/>
  <c r="D53" i="30"/>
  <c r="E53" i="30"/>
  <c r="J53" i="29"/>
  <c r="K53" i="29"/>
  <c r="G53" i="29"/>
  <c r="H53" i="29"/>
  <c r="D53" i="29"/>
  <c r="E53" i="29"/>
  <c r="J53" i="43"/>
  <c r="K53" i="43"/>
  <c r="G53" i="43"/>
  <c r="H53" i="43"/>
  <c r="D53" i="43"/>
  <c r="E53" i="43"/>
  <c r="G53" i="26"/>
  <c r="H53" i="26"/>
  <c r="D53" i="26"/>
  <c r="E53" i="26"/>
  <c r="G53" i="24"/>
  <c r="H53" i="24"/>
  <c r="D53" i="24"/>
  <c r="E53" i="24"/>
  <c r="G53" i="17"/>
  <c r="H53" i="17"/>
  <c r="D53" i="17"/>
  <c r="E53" i="17"/>
  <c r="G53" i="20"/>
  <c r="H53" i="20"/>
  <c r="D53" i="20"/>
  <c r="E53" i="20"/>
  <c r="G53" i="18"/>
  <c r="H53" i="18"/>
  <c r="D53" i="18"/>
  <c r="E53" i="18"/>
  <c r="J53" i="16"/>
  <c r="K53" i="16"/>
  <c r="G53" i="16"/>
  <c r="H53" i="16"/>
  <c r="D53" i="16"/>
  <c r="E53" i="16"/>
  <c r="J53" i="25"/>
  <c r="K53" i="25"/>
  <c r="G53" i="25"/>
  <c r="H53" i="25"/>
  <c r="D53" i="25"/>
  <c r="E53" i="25"/>
  <c r="G53" i="21"/>
  <c r="H53" i="21"/>
  <c r="D53" i="21"/>
  <c r="E53" i="21"/>
  <c r="J53" i="22"/>
  <c r="K53" i="22"/>
  <c r="G53" i="22"/>
  <c r="H53" i="22"/>
  <c r="D53" i="22"/>
  <c r="E53" i="22"/>
  <c r="D53" i="23"/>
  <c r="E53" i="23"/>
  <c r="G53" i="23"/>
  <c r="H53" i="23"/>
  <c r="G53" i="19"/>
  <c r="H53" i="19"/>
  <c r="D53" i="19"/>
  <c r="E53" i="19"/>
  <c r="J53" i="40"/>
  <c r="K53" i="40"/>
  <c r="G53" i="40"/>
  <c r="H53" i="40"/>
  <c r="D53" i="40"/>
  <c r="E53" i="40"/>
  <c r="G53" i="41"/>
  <c r="H53" i="41"/>
  <c r="D53" i="41"/>
  <c r="E53" i="41"/>
  <c r="G53" i="37"/>
  <c r="H53" i="37"/>
  <c r="D53" i="37"/>
  <c r="E53" i="37"/>
  <c r="G53" i="38"/>
  <c r="H53" i="38"/>
  <c r="D53" i="38"/>
  <c r="E53" i="38"/>
  <c r="J53" i="14"/>
  <c r="K53" i="14"/>
  <c r="G53" i="14"/>
  <c r="H53" i="14"/>
  <c r="D53" i="14"/>
  <c r="E53" i="14"/>
  <c r="J53" i="7"/>
  <c r="K53" i="7"/>
  <c r="D53" i="13"/>
  <c r="E53" i="13"/>
  <c r="G53" i="13"/>
  <c r="H53" i="13"/>
  <c r="J53" i="13"/>
  <c r="K53" i="13"/>
  <c r="G53" i="12"/>
  <c r="H53" i="12"/>
  <c r="D53" i="12"/>
  <c r="E53" i="12"/>
  <c r="J53" i="4"/>
  <c r="K53" i="4"/>
  <c r="G53" i="4"/>
  <c r="H53" i="4"/>
  <c r="D53" i="4"/>
  <c r="E53" i="4"/>
  <c r="J53" i="5"/>
  <c r="K53" i="5"/>
  <c r="G53" i="5"/>
  <c r="H53" i="5"/>
  <c r="D53" i="5"/>
  <c r="E53" i="5"/>
  <c r="G53" i="11"/>
  <c r="H53" i="11"/>
  <c r="D53" i="11"/>
  <c r="E53" i="11"/>
  <c r="G53" i="8"/>
  <c r="H53" i="8"/>
  <c r="D53" i="8"/>
  <c r="E53" i="8"/>
  <c r="J53" i="10"/>
  <c r="K53" i="10"/>
  <c r="G53" i="10"/>
  <c r="H53" i="10"/>
  <c r="D53" i="10"/>
  <c r="E53" i="10"/>
  <c r="G53" i="2"/>
  <c r="H53" i="2"/>
  <c r="J53" i="2"/>
  <c r="K53" i="2"/>
  <c r="D53" i="2"/>
  <c r="E53" i="2"/>
  <c r="J53" i="9"/>
  <c r="K53" i="9"/>
  <c r="G53" i="9"/>
  <c r="H53" i="9"/>
  <c r="D53" i="9"/>
  <c r="E53" i="9"/>
  <c r="G53" i="7"/>
  <c r="H53" i="7"/>
  <c r="D53" i="7"/>
  <c r="E53" i="7"/>
  <c r="G53" i="15"/>
  <c r="H53" i="15"/>
  <c r="D53" i="15"/>
  <c r="E53" i="15"/>
  <c r="G53" i="6"/>
  <c r="H53" i="6"/>
  <c r="D53" i="6"/>
  <c r="E53" i="6"/>
  <c r="G52" i="34"/>
  <c r="H52" i="34"/>
  <c r="D52" i="34"/>
  <c r="E52" i="34"/>
  <c r="G52" i="33"/>
  <c r="H52" i="33"/>
  <c r="D52" i="33"/>
  <c r="E52" i="33"/>
  <c r="G52" i="32"/>
  <c r="H52" i="32"/>
  <c r="D52" i="32"/>
  <c r="E52" i="32"/>
  <c r="J52" i="36"/>
  <c r="K52" i="36"/>
  <c r="G52" i="36"/>
  <c r="H52" i="36"/>
  <c r="D52" i="36"/>
  <c r="E52" i="36"/>
  <c r="G52" i="35"/>
  <c r="H52" i="35"/>
  <c r="D52" i="35"/>
  <c r="E52" i="35"/>
  <c r="G52" i="39"/>
  <c r="H52" i="39"/>
  <c r="D52" i="39"/>
  <c r="E52" i="39"/>
  <c r="J52" i="28"/>
  <c r="K52" i="28"/>
  <c r="G52" i="28"/>
  <c r="H52" i="28"/>
  <c r="D52" i="28"/>
  <c r="E52" i="28"/>
  <c r="J52" i="27"/>
  <c r="K52" i="27"/>
  <c r="G52" i="27"/>
  <c r="H52" i="27"/>
  <c r="D52" i="27"/>
  <c r="E52" i="27"/>
  <c r="D52" i="30"/>
  <c r="E52" i="30"/>
  <c r="G52" i="30"/>
  <c r="H52" i="30"/>
  <c r="J52" i="30"/>
  <c r="K52" i="30"/>
  <c r="J52" i="29"/>
  <c r="K52" i="29"/>
  <c r="G52" i="29"/>
  <c r="H52" i="29"/>
  <c r="D52" i="29"/>
  <c r="E52" i="29"/>
  <c r="J52" i="43"/>
  <c r="K52" i="43"/>
  <c r="G52" i="43"/>
  <c r="H52" i="43"/>
  <c r="D52" i="43"/>
  <c r="E52" i="43"/>
  <c r="G52" i="26"/>
  <c r="H52" i="26"/>
  <c r="D52" i="26"/>
  <c r="E52" i="26"/>
  <c r="G52" i="24"/>
  <c r="H52" i="24"/>
  <c r="D52" i="24"/>
  <c r="E52" i="24"/>
  <c r="G52" i="17"/>
  <c r="H52" i="17"/>
  <c r="D52" i="17"/>
  <c r="E52" i="17"/>
  <c r="G52" i="20"/>
  <c r="H52" i="20"/>
  <c r="D52" i="20"/>
  <c r="E52" i="20"/>
  <c r="G52" i="18"/>
  <c r="H52" i="18"/>
  <c r="D52" i="18"/>
  <c r="E52" i="18"/>
  <c r="J52" i="16"/>
  <c r="K52" i="16"/>
  <c r="G52" i="16"/>
  <c r="H52" i="16"/>
  <c r="D52" i="16"/>
  <c r="E52" i="16"/>
  <c r="J52" i="25"/>
  <c r="K52" i="25"/>
  <c r="G52" i="25"/>
  <c r="H52" i="25"/>
  <c r="D52" i="25"/>
  <c r="E52" i="25"/>
  <c r="G52" i="21"/>
  <c r="H52" i="21"/>
  <c r="D52" i="21"/>
  <c r="E52" i="21"/>
  <c r="J52" i="22"/>
  <c r="K52" i="22"/>
  <c r="G52" i="22"/>
  <c r="H52" i="22"/>
  <c r="D52" i="22"/>
  <c r="E52" i="22"/>
  <c r="G52" i="23"/>
  <c r="H52" i="23"/>
  <c r="D52" i="23"/>
  <c r="E52" i="23"/>
  <c r="G52" i="19"/>
  <c r="H52" i="19"/>
  <c r="D52" i="19"/>
  <c r="E52" i="19"/>
  <c r="J52" i="40"/>
  <c r="K52" i="40"/>
  <c r="G52" i="40"/>
  <c r="H52" i="40"/>
  <c r="D52" i="40"/>
  <c r="E52" i="40"/>
  <c r="G52" i="37"/>
  <c r="H52" i="37"/>
  <c r="D52" i="37"/>
  <c r="E52" i="37"/>
  <c r="G52" i="38"/>
  <c r="H52" i="38"/>
  <c r="D52" i="38"/>
  <c r="E52" i="38"/>
  <c r="J52" i="14"/>
  <c r="K52" i="14"/>
  <c r="G52" i="14"/>
  <c r="H52" i="14"/>
  <c r="D52" i="14"/>
  <c r="E52" i="14"/>
  <c r="G52" i="41"/>
  <c r="H52" i="41"/>
  <c r="D52" i="41"/>
  <c r="E52" i="41"/>
  <c r="G52" i="13"/>
  <c r="H52" i="13"/>
  <c r="J52" i="13"/>
  <c r="K52" i="13"/>
  <c r="D52" i="13"/>
  <c r="E52" i="13"/>
  <c r="G52" i="12"/>
  <c r="H52" i="12"/>
  <c r="D52" i="12"/>
  <c r="E52" i="12"/>
  <c r="J52" i="4"/>
  <c r="K52" i="4"/>
  <c r="G52" i="4"/>
  <c r="H52" i="4"/>
  <c r="D52" i="4"/>
  <c r="E52" i="4"/>
  <c r="J52" i="5"/>
  <c r="K52" i="5"/>
  <c r="G52" i="5"/>
  <c r="H52" i="5"/>
  <c r="D52" i="5"/>
  <c r="E52" i="5"/>
  <c r="G52" i="11"/>
  <c r="H52" i="11"/>
  <c r="D52" i="11"/>
  <c r="E52" i="11"/>
  <c r="J52" i="8"/>
  <c r="K52" i="8"/>
  <c r="G52" i="8"/>
  <c r="H52" i="8"/>
  <c r="D52" i="8"/>
  <c r="E52" i="8"/>
  <c r="J52" i="10"/>
  <c r="K52" i="10"/>
  <c r="G52" i="10"/>
  <c r="H52" i="10"/>
  <c r="D52" i="10"/>
  <c r="E52" i="10"/>
  <c r="J52" i="2"/>
  <c r="K52" i="2"/>
  <c r="G52" i="2"/>
  <c r="H52" i="2"/>
  <c r="D52" i="2"/>
  <c r="E52" i="2"/>
  <c r="J52" i="9"/>
  <c r="K52" i="9"/>
  <c r="G52" i="9"/>
  <c r="H52" i="9"/>
  <c r="D52" i="9"/>
  <c r="E52" i="9"/>
  <c r="J52" i="7"/>
  <c r="K52" i="7"/>
  <c r="G52" i="7"/>
  <c r="H52" i="7"/>
  <c r="D52" i="7"/>
  <c r="E52" i="7"/>
  <c r="G52" i="15"/>
  <c r="H52" i="15"/>
  <c r="D52" i="15"/>
  <c r="E52" i="15"/>
  <c r="G52" i="6"/>
  <c r="H52" i="6"/>
  <c r="D52" i="6"/>
  <c r="E52" i="6"/>
  <c r="K51" i="8"/>
  <c r="J51" i="8"/>
  <c r="J50" i="9"/>
  <c r="K50" i="9"/>
  <c r="J51" i="9"/>
  <c r="K51" i="9"/>
  <c r="G51" i="34"/>
  <c r="H51" i="34"/>
  <c r="D51" i="34"/>
  <c r="E51" i="34"/>
  <c r="J51" i="36"/>
  <c r="K51" i="36"/>
  <c r="G51" i="33"/>
  <c r="H51" i="33"/>
  <c r="D51" i="33"/>
  <c r="E51" i="33"/>
  <c r="G51" i="36"/>
  <c r="H51" i="36"/>
  <c r="D51" i="36"/>
  <c r="E51" i="36"/>
  <c r="G51" i="32"/>
  <c r="H51" i="32"/>
  <c r="D51" i="32"/>
  <c r="E51" i="32"/>
  <c r="G51" i="35"/>
  <c r="H51" i="35"/>
  <c r="D51" i="35"/>
  <c r="E51" i="35"/>
  <c r="G51" i="39"/>
  <c r="H51" i="39"/>
  <c r="D51" i="39"/>
  <c r="E51" i="39"/>
  <c r="J51" i="28"/>
  <c r="K51" i="28"/>
  <c r="G51" i="28"/>
  <c r="H51" i="28"/>
  <c r="D51" i="28"/>
  <c r="E51" i="28"/>
  <c r="J51" i="27"/>
  <c r="K51" i="27"/>
  <c r="G51" i="27"/>
  <c r="H51" i="27"/>
  <c r="D51" i="27"/>
  <c r="E51" i="27"/>
  <c r="J51" i="30"/>
  <c r="K51" i="30"/>
  <c r="G51" i="30"/>
  <c r="H51" i="30"/>
  <c r="D51" i="30"/>
  <c r="E51" i="30"/>
  <c r="J51" i="29"/>
  <c r="K51" i="29"/>
  <c r="G51" i="29"/>
  <c r="H51" i="29"/>
  <c r="D51" i="29"/>
  <c r="E51" i="29"/>
  <c r="G51" i="43"/>
  <c r="H51" i="43"/>
  <c r="D51" i="43"/>
  <c r="E51" i="43"/>
  <c r="J51" i="43"/>
  <c r="K51" i="43"/>
  <c r="G51" i="26"/>
  <c r="H51" i="26"/>
  <c r="D51" i="26"/>
  <c r="E51" i="26"/>
  <c r="G51" i="24"/>
  <c r="H51" i="24"/>
  <c r="D51" i="24"/>
  <c r="E51" i="24"/>
  <c r="G51" i="17"/>
  <c r="H51" i="17"/>
  <c r="D51" i="17"/>
  <c r="E51" i="17"/>
  <c r="G51" i="20"/>
  <c r="H51" i="20"/>
  <c r="D51" i="20"/>
  <c r="E51" i="20"/>
  <c r="G51" i="18"/>
  <c r="H51" i="18"/>
  <c r="D51" i="18"/>
  <c r="E51" i="18"/>
  <c r="D51" i="16"/>
  <c r="E51" i="16"/>
  <c r="G51" i="16"/>
  <c r="H51" i="16"/>
  <c r="J51" i="16"/>
  <c r="K51" i="16"/>
  <c r="J51" i="25"/>
  <c r="K51" i="25"/>
  <c r="G51" i="25"/>
  <c r="H51" i="25"/>
  <c r="D51" i="25"/>
  <c r="E51" i="25"/>
  <c r="J51" i="22"/>
  <c r="K51" i="22"/>
  <c r="G51" i="21"/>
  <c r="H51" i="21"/>
  <c r="D51" i="21"/>
  <c r="E51" i="21"/>
  <c r="G51" i="22"/>
  <c r="H51" i="22"/>
  <c r="D51" i="22"/>
  <c r="E51" i="22"/>
  <c r="D51" i="23"/>
  <c r="E51" i="23"/>
  <c r="G51" i="23"/>
  <c r="H51" i="23"/>
  <c r="G51" i="19"/>
  <c r="H51" i="19"/>
  <c r="D51" i="19"/>
  <c r="E51" i="19"/>
  <c r="J51" i="40"/>
  <c r="K51" i="40"/>
  <c r="G51" i="40"/>
  <c r="H51" i="40"/>
  <c r="D51" i="40"/>
  <c r="E51" i="40"/>
  <c r="G51" i="37"/>
  <c r="H51" i="37"/>
  <c r="D51" i="37"/>
  <c r="E51" i="37"/>
  <c r="G51" i="41"/>
  <c r="H51" i="41"/>
  <c r="D51" i="41"/>
  <c r="E51" i="41"/>
  <c r="G51" i="38"/>
  <c r="H51" i="38"/>
  <c r="D51" i="38"/>
  <c r="E51" i="38"/>
  <c r="J51" i="14"/>
  <c r="K51" i="14"/>
  <c r="G51" i="14"/>
  <c r="H51" i="14"/>
  <c r="D51" i="14"/>
  <c r="E51" i="14"/>
  <c r="D51" i="13"/>
  <c r="E51" i="13"/>
  <c r="G51" i="13"/>
  <c r="H51" i="13"/>
  <c r="J51" i="13"/>
  <c r="K51" i="13"/>
  <c r="G51" i="12"/>
  <c r="H51" i="12"/>
  <c r="D51" i="12"/>
  <c r="E51" i="12"/>
  <c r="J51" i="4"/>
  <c r="K51" i="4"/>
  <c r="G51" i="4"/>
  <c r="H51" i="4"/>
  <c r="D51" i="4"/>
  <c r="E51" i="4"/>
  <c r="J51" i="5"/>
  <c r="K51" i="5"/>
  <c r="G51" i="5"/>
  <c r="H51" i="5"/>
  <c r="D51" i="5"/>
  <c r="E51" i="5"/>
  <c r="G51" i="11"/>
  <c r="H51" i="11"/>
  <c r="D51" i="11"/>
  <c r="E51" i="11"/>
  <c r="G51" i="8"/>
  <c r="H51" i="8"/>
  <c r="D51" i="8"/>
  <c r="E51" i="8"/>
  <c r="J51" i="10"/>
  <c r="K51" i="10"/>
  <c r="G51" i="10"/>
  <c r="H51" i="10"/>
  <c r="D51" i="10"/>
  <c r="E51" i="10"/>
  <c r="G51" i="2"/>
  <c r="H51" i="2"/>
  <c r="D51" i="2"/>
  <c r="E51" i="2"/>
  <c r="J51" i="2"/>
  <c r="K51" i="2"/>
  <c r="G51" i="9"/>
  <c r="H51" i="9"/>
  <c r="D51" i="9"/>
  <c r="E51" i="9"/>
  <c r="J51" i="7"/>
  <c r="K51" i="7"/>
  <c r="G51" i="7"/>
  <c r="H51" i="7"/>
  <c r="D51" i="7"/>
  <c r="E51" i="7"/>
  <c r="G51" i="15"/>
  <c r="H51" i="15"/>
  <c r="D51" i="15"/>
  <c r="E51" i="15"/>
  <c r="D51" i="6"/>
  <c r="E51" i="6"/>
  <c r="G51" i="6"/>
  <c r="H51" i="6"/>
  <c r="G50" i="34"/>
  <c r="H50" i="34"/>
  <c r="D50" i="34"/>
  <c r="E50" i="34"/>
  <c r="G50" i="32"/>
  <c r="H50" i="32"/>
  <c r="D50" i="32"/>
  <c r="E50" i="32"/>
  <c r="G50" i="33"/>
  <c r="H50" i="33"/>
  <c r="D50" i="33"/>
  <c r="E50" i="33"/>
  <c r="J50" i="36"/>
  <c r="K50" i="36"/>
  <c r="G50" i="36"/>
  <c r="H50" i="36"/>
  <c r="D50" i="36"/>
  <c r="E50" i="36"/>
  <c r="G50" i="35"/>
  <c r="H50" i="35"/>
  <c r="D50" i="35"/>
  <c r="E50" i="35"/>
  <c r="G50" i="39"/>
  <c r="H50" i="39"/>
  <c r="D50" i="39"/>
  <c r="E50" i="39"/>
  <c r="J50" i="28"/>
  <c r="K50" i="28"/>
  <c r="E50" i="28"/>
  <c r="G50" i="28"/>
  <c r="H50" i="28"/>
  <c r="D50" i="28"/>
  <c r="D50" i="27"/>
  <c r="E50" i="27"/>
  <c r="G50" i="27"/>
  <c r="H50" i="27"/>
  <c r="J50" i="27"/>
  <c r="K50" i="27"/>
  <c r="J50" i="29"/>
  <c r="K50" i="29"/>
  <c r="G50" i="29"/>
  <c r="H50" i="29"/>
  <c r="D50" i="29"/>
  <c r="E50" i="29"/>
  <c r="J50" i="30"/>
  <c r="K50" i="30"/>
  <c r="G50" i="30"/>
  <c r="H50" i="30"/>
  <c r="D50" i="30"/>
  <c r="E50" i="30"/>
  <c r="J50" i="43"/>
  <c r="K50" i="43"/>
  <c r="G50" i="43"/>
  <c r="H50" i="43"/>
  <c r="D50" i="43"/>
  <c r="E50" i="43"/>
  <c r="G50" i="26"/>
  <c r="H50" i="26"/>
  <c r="D50" i="26"/>
  <c r="E50" i="26"/>
  <c r="G50" i="24"/>
  <c r="H50" i="24"/>
  <c r="D50" i="24"/>
  <c r="E50" i="24"/>
  <c r="G50" i="20"/>
  <c r="H50" i="20"/>
  <c r="D50" i="20"/>
  <c r="E50" i="20"/>
  <c r="G50" i="17"/>
  <c r="H50" i="17"/>
  <c r="D50" i="17"/>
  <c r="E50" i="17"/>
  <c r="G50" i="18"/>
  <c r="H50" i="18"/>
  <c r="D50" i="18"/>
  <c r="E50" i="18"/>
  <c r="J50" i="25"/>
  <c r="K50" i="25"/>
  <c r="D50" i="16"/>
  <c r="E50" i="16"/>
  <c r="G50" i="16"/>
  <c r="H50" i="16"/>
  <c r="J50" i="16"/>
  <c r="K50" i="16"/>
  <c r="G50" i="25"/>
  <c r="H50" i="25"/>
  <c r="D50" i="25"/>
  <c r="E50" i="25"/>
  <c r="G50" i="21"/>
  <c r="H50" i="21"/>
  <c r="D50" i="21"/>
  <c r="E50" i="21"/>
  <c r="D50" i="23"/>
  <c r="E50" i="23"/>
  <c r="J50" i="22"/>
  <c r="K50" i="22"/>
  <c r="G50" i="22"/>
  <c r="H50" i="22"/>
  <c r="D50" i="22"/>
  <c r="E50" i="22"/>
  <c r="G50" i="23"/>
  <c r="H50" i="23"/>
  <c r="J50" i="40"/>
  <c r="K50" i="40"/>
  <c r="G50" i="19"/>
  <c r="H50" i="19"/>
  <c r="D50" i="19"/>
  <c r="E50" i="19"/>
  <c r="G50" i="40"/>
  <c r="H50" i="40"/>
  <c r="D50" i="40"/>
  <c r="E50" i="40"/>
  <c r="G50" i="41"/>
  <c r="H50" i="41"/>
  <c r="D50" i="41"/>
  <c r="E50" i="41"/>
  <c r="G50" i="37"/>
  <c r="H50" i="37"/>
  <c r="D50" i="37"/>
  <c r="E50" i="37"/>
  <c r="G50" i="38"/>
  <c r="H50" i="38"/>
  <c r="D50" i="38"/>
  <c r="E50" i="38"/>
  <c r="J50" i="14"/>
  <c r="K50" i="14"/>
  <c r="G50" i="14"/>
  <c r="H50" i="14"/>
  <c r="D50" i="14"/>
  <c r="E50" i="14"/>
  <c r="D50" i="13"/>
  <c r="E50" i="13"/>
  <c r="G50" i="13"/>
  <c r="H50" i="13"/>
  <c r="J50" i="13"/>
  <c r="K50" i="13"/>
  <c r="D50" i="12"/>
  <c r="E50" i="12"/>
  <c r="G50" i="12"/>
  <c r="H50" i="12"/>
  <c r="G50" i="11"/>
  <c r="H50" i="11"/>
  <c r="D50" i="11"/>
  <c r="E50" i="11"/>
  <c r="J50" i="5"/>
  <c r="K50" i="5"/>
  <c r="G50" i="5"/>
  <c r="H50" i="5"/>
  <c r="D50" i="5"/>
  <c r="E50" i="5"/>
  <c r="J50" i="4"/>
  <c r="K50" i="4"/>
  <c r="G50" i="4"/>
  <c r="H50" i="4"/>
  <c r="D50" i="4"/>
  <c r="E50" i="4"/>
  <c r="G50" i="8"/>
  <c r="H50" i="8"/>
  <c r="D50" i="8"/>
  <c r="E50" i="8"/>
  <c r="G50" i="10"/>
  <c r="H50" i="10"/>
  <c r="J50" i="10"/>
  <c r="K50" i="10"/>
  <c r="D50" i="10"/>
  <c r="E50" i="10"/>
  <c r="J50" i="2"/>
  <c r="K50" i="2"/>
  <c r="G50" i="2"/>
  <c r="H50" i="2"/>
  <c r="D50" i="2"/>
  <c r="E50" i="2"/>
  <c r="G50" i="9"/>
  <c r="H50" i="9"/>
  <c r="D50" i="9"/>
  <c r="E50" i="9"/>
  <c r="J50" i="7"/>
  <c r="K50" i="7"/>
  <c r="G50" i="7"/>
  <c r="H50" i="7"/>
  <c r="D50" i="7"/>
  <c r="E50" i="7"/>
  <c r="G50" i="15"/>
  <c r="H50" i="15"/>
  <c r="D50" i="15"/>
  <c r="E50" i="15"/>
  <c r="G50" i="6"/>
  <c r="H50" i="6"/>
  <c r="D50" i="6"/>
  <c r="E50" i="6"/>
  <c r="D47" i="37"/>
  <c r="D49" i="33"/>
  <c r="E49" i="33"/>
  <c r="G49" i="33"/>
  <c r="H49" i="33"/>
  <c r="G49" i="34"/>
  <c r="H49" i="34"/>
  <c r="D49" i="34"/>
  <c r="E49" i="34"/>
  <c r="G49" i="32"/>
  <c r="H49" i="32"/>
  <c r="D49" i="32"/>
  <c r="E49" i="32"/>
  <c r="J49" i="36"/>
  <c r="K49" i="36"/>
  <c r="G49" i="36"/>
  <c r="H49" i="36"/>
  <c r="D49" i="36"/>
  <c r="E49" i="36"/>
  <c r="G49" i="35"/>
  <c r="H49" i="35"/>
  <c r="D49" i="35"/>
  <c r="E49" i="35"/>
  <c r="G49" i="39"/>
  <c r="H49" i="39"/>
  <c r="D49" i="39"/>
  <c r="E49" i="39"/>
  <c r="J49" i="28"/>
  <c r="K49" i="28"/>
  <c r="J49" i="27"/>
  <c r="K49" i="27"/>
  <c r="G49" i="28"/>
  <c r="H49" i="28"/>
  <c r="D49" i="28"/>
  <c r="E49" i="28"/>
  <c r="G49" i="27"/>
  <c r="H49" i="27"/>
  <c r="D49" i="27"/>
  <c r="E49" i="27"/>
  <c r="J49" i="30"/>
  <c r="K49" i="30"/>
  <c r="G49" i="30"/>
  <c r="H49" i="30"/>
  <c r="D49" i="30"/>
  <c r="E49" i="30"/>
  <c r="J49" i="29"/>
  <c r="K49" i="29"/>
  <c r="G49" i="29"/>
  <c r="H49" i="29"/>
  <c r="D49" i="29"/>
  <c r="E49" i="29"/>
  <c r="J49" i="43"/>
  <c r="K49" i="43"/>
  <c r="G49" i="43"/>
  <c r="H49" i="43"/>
  <c r="D49" i="43"/>
  <c r="E49" i="43"/>
  <c r="G49" i="26"/>
  <c r="H49" i="26"/>
  <c r="D49" i="26"/>
  <c r="E49" i="26"/>
  <c r="G49" i="24"/>
  <c r="H49" i="24"/>
  <c r="D49" i="24"/>
  <c r="E49" i="24"/>
  <c r="G49" i="17"/>
  <c r="H49" i="17"/>
  <c r="D49" i="17"/>
  <c r="E49" i="17"/>
  <c r="G49" i="20"/>
  <c r="H49" i="20"/>
  <c r="D49" i="20"/>
  <c r="E49" i="20"/>
  <c r="G49" i="18"/>
  <c r="H49" i="18"/>
  <c r="D49" i="18"/>
  <c r="E49" i="18"/>
  <c r="J49" i="16"/>
  <c r="K49" i="16"/>
  <c r="G49" i="16"/>
  <c r="H49" i="16"/>
  <c r="D49" i="16"/>
  <c r="E49" i="16"/>
  <c r="J49" i="25"/>
  <c r="K49" i="25"/>
  <c r="G49" i="25"/>
  <c r="H49" i="25"/>
  <c r="D49" i="25"/>
  <c r="E49" i="25"/>
  <c r="J49" i="22"/>
  <c r="K49" i="22"/>
  <c r="G49" i="21"/>
  <c r="H49" i="21"/>
  <c r="D49" i="21"/>
  <c r="E49" i="21"/>
  <c r="G49" i="22"/>
  <c r="H49" i="22"/>
  <c r="D49" i="22"/>
  <c r="E49" i="22"/>
  <c r="G49" i="23"/>
  <c r="H49" i="23"/>
  <c r="D49" i="23"/>
  <c r="E49" i="23"/>
  <c r="G49" i="19"/>
  <c r="H49" i="19"/>
  <c r="D49" i="19"/>
  <c r="E49" i="19"/>
  <c r="J49" i="40"/>
  <c r="K49" i="40"/>
  <c r="G49" i="40"/>
  <c r="H49" i="40"/>
  <c r="D49" i="40"/>
  <c r="E49" i="40"/>
  <c r="G49" i="37"/>
  <c r="H49" i="37"/>
  <c r="D49" i="37"/>
  <c r="E49" i="37"/>
  <c r="G49" i="41"/>
  <c r="H49" i="41"/>
  <c r="D49" i="41"/>
  <c r="E49" i="41"/>
  <c r="G49" i="38"/>
  <c r="H49" i="38"/>
  <c r="D49" i="38"/>
  <c r="E49" i="38"/>
  <c r="J49" i="14"/>
  <c r="K49" i="14"/>
  <c r="G49" i="14"/>
  <c r="H49" i="14"/>
  <c r="D49" i="14"/>
  <c r="E49" i="14"/>
  <c r="J49" i="13"/>
  <c r="K49" i="13"/>
  <c r="G49" i="13"/>
  <c r="H49" i="13"/>
  <c r="D49" i="13"/>
  <c r="E49" i="13"/>
  <c r="G49" i="12"/>
  <c r="H49" i="12"/>
  <c r="D49" i="12"/>
  <c r="E49" i="12"/>
  <c r="G49" i="5"/>
  <c r="H49" i="5"/>
  <c r="D49" i="5"/>
  <c r="E49" i="5"/>
  <c r="J49" i="5"/>
  <c r="K49" i="5"/>
  <c r="J49" i="4"/>
  <c r="K49" i="4"/>
  <c r="G49" i="4"/>
  <c r="H49" i="4"/>
  <c r="D49" i="4"/>
  <c r="E49" i="4"/>
  <c r="G49" i="11"/>
  <c r="H49" i="11"/>
  <c r="D49" i="11"/>
  <c r="E49" i="11"/>
  <c r="G49" i="8"/>
  <c r="H49" i="8"/>
  <c r="D49" i="8"/>
  <c r="E49" i="8"/>
  <c r="J49" i="10"/>
  <c r="K49" i="10"/>
  <c r="G49" i="10"/>
  <c r="H49" i="10"/>
  <c r="D49" i="10"/>
  <c r="E49" i="10"/>
  <c r="G49" i="2"/>
  <c r="H49" i="2"/>
  <c r="J49" i="2"/>
  <c r="K49" i="2"/>
  <c r="D49" i="2"/>
  <c r="E49" i="2"/>
  <c r="J49" i="9"/>
  <c r="K49" i="9"/>
  <c r="D49" i="9"/>
  <c r="E49" i="9"/>
  <c r="G49" i="9"/>
  <c r="H49" i="9"/>
  <c r="K49" i="7"/>
  <c r="J49" i="7"/>
  <c r="G49" i="7"/>
  <c r="H49" i="7"/>
  <c r="D49" i="7"/>
  <c r="E49" i="7"/>
  <c r="G49" i="15"/>
  <c r="H49" i="15"/>
  <c r="D49" i="15"/>
  <c r="E49" i="15"/>
  <c r="G49" i="6"/>
  <c r="H49" i="6"/>
  <c r="D49" i="6"/>
  <c r="E49" i="6"/>
  <c r="J48" i="36"/>
  <c r="K48" i="36"/>
  <c r="G48" i="36"/>
  <c r="H48" i="36"/>
  <c r="D48" i="36"/>
  <c r="E48" i="36"/>
  <c r="J48" i="28"/>
  <c r="K48" i="28"/>
  <c r="G48" i="28"/>
  <c r="H48" i="28"/>
  <c r="D48" i="28"/>
  <c r="E48" i="28"/>
  <c r="J48" i="27"/>
  <c r="K48" i="27"/>
  <c r="G48" i="27"/>
  <c r="H48" i="27"/>
  <c r="D48" i="27"/>
  <c r="E48" i="27"/>
  <c r="J48" i="30"/>
  <c r="K48" i="30"/>
  <c r="G48" i="30"/>
  <c r="H48" i="30"/>
  <c r="D48" i="30"/>
  <c r="E48" i="30"/>
  <c r="J48" i="29"/>
  <c r="K48" i="29"/>
  <c r="G48" i="29"/>
  <c r="H48" i="29"/>
  <c r="D48" i="29"/>
  <c r="E48" i="29"/>
  <c r="G48" i="43"/>
  <c r="H48" i="43"/>
  <c r="J48" i="43"/>
  <c r="K48" i="43"/>
  <c r="D48" i="43"/>
  <c r="E48" i="43"/>
  <c r="J48" i="16"/>
  <c r="K48" i="16"/>
  <c r="G48" i="16"/>
  <c r="H48" i="16"/>
  <c r="D48" i="16"/>
  <c r="E48" i="16"/>
  <c r="J48" i="25"/>
  <c r="K48" i="25"/>
  <c r="G48" i="25"/>
  <c r="H48" i="25"/>
  <c r="D48" i="25"/>
  <c r="E48" i="25"/>
  <c r="J48" i="22"/>
  <c r="K48" i="22"/>
  <c r="G48" i="22"/>
  <c r="H48" i="22"/>
  <c r="D48" i="22"/>
  <c r="E48" i="22"/>
  <c r="G48" i="40"/>
  <c r="H48" i="40"/>
  <c r="K48" i="40"/>
  <c r="J48" i="40"/>
  <c r="K47" i="40"/>
  <c r="J47" i="40"/>
  <c r="D48" i="40"/>
  <c r="E48" i="40"/>
  <c r="G48" i="14"/>
  <c r="H48" i="14"/>
  <c r="D48" i="14"/>
  <c r="E48" i="14"/>
  <c r="J48" i="14"/>
  <c r="K48" i="14"/>
  <c r="J48" i="13"/>
  <c r="K48" i="13"/>
  <c r="G48" i="13"/>
  <c r="H48" i="13"/>
  <c r="D48" i="13"/>
  <c r="E48" i="13"/>
  <c r="J48" i="4"/>
  <c r="K48" i="4"/>
  <c r="G48" i="4"/>
  <c r="H48" i="4"/>
  <c r="D48" i="4"/>
  <c r="E48" i="4"/>
  <c r="J48" i="5"/>
  <c r="K48" i="5"/>
  <c r="D48" i="5"/>
  <c r="E48" i="5"/>
  <c r="G48" i="5"/>
  <c r="H48" i="5"/>
  <c r="G46" i="8"/>
  <c r="J48" i="8"/>
  <c r="K48" i="8"/>
  <c r="G48" i="8"/>
  <c r="H48" i="8"/>
  <c r="D48" i="8"/>
  <c r="E48" i="8"/>
  <c r="J48" i="10"/>
  <c r="K48" i="10"/>
  <c r="G48" i="10"/>
  <c r="H48" i="10"/>
  <c r="D48" i="10"/>
  <c r="E48" i="10"/>
  <c r="G48" i="2"/>
  <c r="H48" i="2"/>
  <c r="D48" i="2"/>
  <c r="E48" i="2"/>
  <c r="J48" i="2"/>
  <c r="K48" i="2"/>
  <c r="G48" i="9"/>
  <c r="H48" i="9"/>
  <c r="D48" i="9"/>
  <c r="E48" i="9"/>
  <c r="J48" i="9"/>
  <c r="K48" i="9"/>
  <c r="G48" i="7"/>
  <c r="H48" i="7"/>
  <c r="D48" i="7"/>
  <c r="E48" i="7"/>
  <c r="J47" i="36"/>
  <c r="K47" i="36"/>
  <c r="G47" i="36"/>
  <c r="H47" i="36"/>
  <c r="D47" i="36"/>
  <c r="E47" i="36"/>
  <c r="J47" i="28"/>
  <c r="K47" i="28"/>
  <c r="G47" i="28"/>
  <c r="H47" i="28"/>
  <c r="D47" i="28"/>
  <c r="E47" i="28"/>
  <c r="D47" i="27"/>
  <c r="E47" i="27"/>
  <c r="J47" i="27"/>
  <c r="K47" i="27"/>
  <c r="G47" i="27"/>
  <c r="H47" i="27"/>
  <c r="G47" i="30"/>
  <c r="H47" i="30"/>
  <c r="D47" i="30"/>
  <c r="E47" i="30"/>
  <c r="J47" i="30"/>
  <c r="K47" i="30"/>
  <c r="J47" i="29"/>
  <c r="K47" i="29"/>
  <c r="G47" i="29"/>
  <c r="H47" i="29"/>
  <c r="D47" i="29"/>
  <c r="E47" i="29"/>
  <c r="J47" i="43"/>
  <c r="K47" i="43"/>
  <c r="G47" i="43"/>
  <c r="H47" i="43"/>
  <c r="D47" i="43"/>
  <c r="E47" i="43"/>
  <c r="J47" i="16"/>
  <c r="K47" i="16"/>
  <c r="G47" i="16"/>
  <c r="H47" i="16"/>
  <c r="D47" i="16"/>
  <c r="E47" i="16"/>
  <c r="J47" i="25"/>
  <c r="K47" i="25"/>
  <c r="G47" i="25"/>
  <c r="H47" i="25"/>
  <c r="D47" i="25"/>
  <c r="E47" i="25"/>
  <c r="J47" i="22"/>
  <c r="K47" i="22"/>
  <c r="G47" i="22"/>
  <c r="H47" i="22"/>
  <c r="D47" i="22"/>
  <c r="E47" i="22"/>
  <c r="G47" i="40"/>
  <c r="H47" i="40"/>
  <c r="D47" i="40"/>
  <c r="E47" i="40"/>
  <c r="J47" i="14"/>
  <c r="K47" i="14"/>
  <c r="G47" i="14"/>
  <c r="H47" i="14"/>
  <c r="D47" i="14"/>
  <c r="E47" i="14"/>
  <c r="J47" i="13"/>
  <c r="K47" i="13"/>
  <c r="G47" i="13"/>
  <c r="H47" i="13"/>
  <c r="D47" i="13"/>
  <c r="E47" i="13"/>
  <c r="J47" i="4"/>
  <c r="K47" i="4"/>
  <c r="G47" i="4"/>
  <c r="H47" i="4"/>
  <c r="D47" i="4"/>
  <c r="E47" i="4"/>
  <c r="G47" i="5"/>
  <c r="H47" i="5"/>
  <c r="J47" i="5"/>
  <c r="K47" i="5"/>
  <c r="D47" i="5"/>
  <c r="E47" i="5"/>
  <c r="K47" i="8"/>
  <c r="J47" i="8"/>
  <c r="G47" i="8"/>
  <c r="H47" i="8"/>
  <c r="D47" i="8"/>
  <c r="E47" i="8"/>
  <c r="J47" i="10"/>
  <c r="K47" i="10"/>
  <c r="G47" i="10"/>
  <c r="H47" i="10"/>
  <c r="D47" i="10"/>
  <c r="E47" i="10"/>
  <c r="J47" i="2"/>
  <c r="K47" i="2"/>
  <c r="D47" i="2"/>
  <c r="E47" i="2"/>
  <c r="G47" i="2"/>
  <c r="H47" i="2"/>
  <c r="D47" i="9"/>
  <c r="E47" i="9"/>
  <c r="J47" i="9"/>
  <c r="K47" i="9"/>
  <c r="G47" i="9"/>
  <c r="H47" i="9"/>
  <c r="J47" i="7"/>
  <c r="K47" i="7"/>
  <c r="G47" i="7"/>
  <c r="H47" i="7"/>
  <c r="D47" i="7"/>
  <c r="E47" i="7"/>
  <c r="J46" i="36"/>
  <c r="K46" i="36"/>
  <c r="G46" i="36"/>
  <c r="H46" i="36"/>
  <c r="D46" i="36"/>
  <c r="E46" i="36"/>
  <c r="J46" i="28"/>
  <c r="K46" i="28"/>
  <c r="G46" i="28"/>
  <c r="H46" i="28"/>
  <c r="D46" i="28"/>
  <c r="E46" i="28"/>
  <c r="J46" i="27"/>
  <c r="K46" i="27"/>
  <c r="G46" i="27"/>
  <c r="H46" i="27"/>
  <c r="D46" i="27"/>
  <c r="E46" i="27"/>
  <c r="J46" i="30"/>
  <c r="K46" i="30"/>
  <c r="G46" i="30"/>
  <c r="H46" i="30"/>
  <c r="D46" i="30"/>
  <c r="E46" i="30"/>
  <c r="J46" i="29"/>
  <c r="K46" i="29"/>
  <c r="G46" i="29"/>
  <c r="H46" i="29"/>
  <c r="D46" i="29"/>
  <c r="E46" i="29"/>
  <c r="J46" i="43"/>
  <c r="K46" i="43"/>
  <c r="D46" i="43"/>
  <c r="E46" i="43"/>
  <c r="G46" i="43"/>
  <c r="H46" i="43"/>
  <c r="J46" i="16"/>
  <c r="K46" i="16"/>
  <c r="D46" i="16"/>
  <c r="E46" i="16"/>
  <c r="G46" i="16"/>
  <c r="H46" i="16"/>
  <c r="J46" i="25"/>
  <c r="K46" i="25"/>
  <c r="G46" i="25"/>
  <c r="H46" i="25"/>
  <c r="D46" i="25"/>
  <c r="E46" i="25"/>
  <c r="J46" i="22"/>
  <c r="K46" i="22"/>
  <c r="G46" i="22"/>
  <c r="H46" i="22"/>
  <c r="D46" i="22"/>
  <c r="E46" i="22"/>
  <c r="J46" i="40"/>
  <c r="K46" i="40"/>
  <c r="G46" i="40"/>
  <c r="H46" i="40"/>
  <c r="D46" i="40"/>
  <c r="E46" i="40"/>
  <c r="G46" i="14"/>
  <c r="H46" i="14"/>
  <c r="J46" i="14"/>
  <c r="K46" i="14"/>
  <c r="D46" i="14"/>
  <c r="E46" i="14"/>
  <c r="J46" i="13"/>
  <c r="K46" i="13"/>
  <c r="G46" i="13"/>
  <c r="H46" i="13"/>
  <c r="D46" i="13"/>
  <c r="E46" i="13"/>
  <c r="J46" i="4"/>
  <c r="K46" i="4"/>
  <c r="G46" i="4"/>
  <c r="H46" i="4"/>
  <c r="D46" i="4"/>
  <c r="E46" i="4"/>
  <c r="G46" i="5"/>
  <c r="H46" i="5"/>
  <c r="D46" i="5"/>
  <c r="E46" i="5"/>
  <c r="J46" i="5"/>
  <c r="K46" i="5"/>
  <c r="H46" i="8"/>
  <c r="D46" i="8"/>
  <c r="E46" i="8"/>
  <c r="G46" i="10"/>
  <c r="H46" i="10"/>
  <c r="J46" i="10"/>
  <c r="K46" i="10"/>
  <c r="D46" i="10"/>
  <c r="E46" i="10"/>
  <c r="G46" i="2"/>
  <c r="H46" i="2"/>
  <c r="J46" i="2"/>
  <c r="K46" i="2"/>
  <c r="D46" i="2"/>
  <c r="E46" i="2"/>
  <c r="J46" i="7"/>
  <c r="K46" i="7"/>
  <c r="G46" i="9"/>
  <c r="H46" i="9"/>
  <c r="D46" i="9"/>
  <c r="E46" i="9"/>
  <c r="J46" i="9"/>
  <c r="K46" i="9"/>
  <c r="G46" i="7"/>
  <c r="H46" i="7"/>
  <c r="D46" i="7"/>
  <c r="E46" i="7"/>
  <c r="H48" i="34"/>
  <c r="G48" i="34"/>
  <c r="E48" i="34"/>
  <c r="D48" i="34"/>
  <c r="H47" i="34"/>
  <c r="G47" i="34"/>
  <c r="E47" i="34"/>
  <c r="D47" i="34"/>
  <c r="H46" i="34"/>
  <c r="G46" i="34"/>
  <c r="E46" i="34"/>
  <c r="D46" i="34"/>
  <c r="H48" i="33"/>
  <c r="G48" i="33"/>
  <c r="E48" i="33"/>
  <c r="D48" i="33"/>
  <c r="H47" i="33"/>
  <c r="G47" i="33"/>
  <c r="E47" i="33"/>
  <c r="D47" i="33"/>
  <c r="H46" i="33"/>
  <c r="G46" i="33"/>
  <c r="E46" i="33"/>
  <c r="D46" i="33"/>
  <c r="H48" i="32"/>
  <c r="G48" i="32"/>
  <c r="E48" i="32"/>
  <c r="D48" i="32"/>
  <c r="H47" i="32"/>
  <c r="G47" i="32"/>
  <c r="E47" i="32"/>
  <c r="D47" i="32"/>
  <c r="H46" i="32"/>
  <c r="G46" i="32"/>
  <c r="E46" i="32"/>
  <c r="D46" i="32"/>
  <c r="H48" i="35"/>
  <c r="G48" i="35"/>
  <c r="E48" i="35"/>
  <c r="D48" i="35"/>
  <c r="H47" i="35"/>
  <c r="G47" i="35"/>
  <c r="E47" i="35"/>
  <c r="D47" i="35"/>
  <c r="H46" i="35"/>
  <c r="G46" i="35"/>
  <c r="E46" i="35"/>
  <c r="D46" i="35"/>
  <c r="H48" i="39"/>
  <c r="G48" i="39"/>
  <c r="E48" i="39"/>
  <c r="D48" i="39"/>
  <c r="H47" i="39"/>
  <c r="G47" i="39"/>
  <c r="E47" i="39"/>
  <c r="D47" i="39"/>
  <c r="H46" i="39"/>
  <c r="G46" i="39"/>
  <c r="E46" i="39"/>
  <c r="D46" i="39"/>
  <c r="H48" i="26"/>
  <c r="G48" i="26"/>
  <c r="E48" i="26"/>
  <c r="D48" i="26"/>
  <c r="H47" i="26"/>
  <c r="G47" i="26"/>
  <c r="E47" i="26"/>
  <c r="D47" i="26"/>
  <c r="H46" i="26"/>
  <c r="G46" i="26"/>
  <c r="E46" i="26"/>
  <c r="D46" i="26"/>
  <c r="H48" i="24"/>
  <c r="G48" i="24"/>
  <c r="E48" i="24"/>
  <c r="D48" i="24"/>
  <c r="H47" i="24"/>
  <c r="G47" i="24"/>
  <c r="E47" i="24"/>
  <c r="D47" i="24"/>
  <c r="H46" i="24"/>
  <c r="G46" i="24"/>
  <c r="E46" i="24"/>
  <c r="D46" i="24"/>
  <c r="H48" i="17"/>
  <c r="G48" i="17"/>
  <c r="E48" i="17"/>
  <c r="D48" i="17"/>
  <c r="H47" i="17"/>
  <c r="G47" i="17"/>
  <c r="E47" i="17"/>
  <c r="D47" i="17"/>
  <c r="H46" i="17"/>
  <c r="G46" i="17"/>
  <c r="E46" i="17"/>
  <c r="D46" i="17"/>
  <c r="H48" i="20"/>
  <c r="G48" i="20"/>
  <c r="E48" i="20"/>
  <c r="D48" i="20"/>
  <c r="H47" i="20"/>
  <c r="G47" i="20"/>
  <c r="E47" i="20"/>
  <c r="D47" i="20"/>
  <c r="H46" i="20"/>
  <c r="G46" i="20"/>
  <c r="E46" i="20"/>
  <c r="D46" i="20"/>
  <c r="H48" i="18"/>
  <c r="G48" i="18"/>
  <c r="E48" i="18"/>
  <c r="D48" i="18"/>
  <c r="H47" i="18"/>
  <c r="G47" i="18"/>
  <c r="E47" i="18"/>
  <c r="D47" i="18"/>
  <c r="H46" i="18"/>
  <c r="G46" i="18"/>
  <c r="E46" i="18"/>
  <c r="D46" i="18"/>
  <c r="H48" i="21"/>
  <c r="G48" i="21"/>
  <c r="E48" i="21"/>
  <c r="D48" i="21"/>
  <c r="H47" i="21"/>
  <c r="G47" i="21"/>
  <c r="E47" i="21"/>
  <c r="D47" i="21"/>
  <c r="H46" i="21"/>
  <c r="G46" i="21"/>
  <c r="E46" i="21"/>
  <c r="D46" i="21"/>
  <c r="H48" i="23"/>
  <c r="G48" i="23"/>
  <c r="E48" i="23"/>
  <c r="D48" i="23"/>
  <c r="H47" i="23"/>
  <c r="G47" i="23"/>
  <c r="E47" i="23"/>
  <c r="D47" i="23"/>
  <c r="H46" i="23"/>
  <c r="G46" i="23"/>
  <c r="E46" i="23"/>
  <c r="D46" i="23"/>
  <c r="H48" i="19"/>
  <c r="G48" i="19"/>
  <c r="E48" i="19"/>
  <c r="D48" i="19"/>
  <c r="H47" i="19"/>
  <c r="G47" i="19"/>
  <c r="E47" i="19"/>
  <c r="D47" i="19"/>
  <c r="H46" i="19"/>
  <c r="G46" i="19"/>
  <c r="E46" i="19"/>
  <c r="D46" i="19"/>
  <c r="H48" i="41"/>
  <c r="G48" i="41"/>
  <c r="E48" i="41"/>
  <c r="D48" i="41"/>
  <c r="H47" i="41"/>
  <c r="G47" i="41"/>
  <c r="E47" i="41"/>
  <c r="D47" i="41"/>
  <c r="H46" i="41"/>
  <c r="G46" i="41"/>
  <c r="E46" i="41"/>
  <c r="D46" i="41"/>
  <c r="H48" i="37"/>
  <c r="G48" i="37"/>
  <c r="E48" i="37"/>
  <c r="D48" i="37"/>
  <c r="H47" i="37"/>
  <c r="G47" i="37"/>
  <c r="E47" i="37"/>
  <c r="H46" i="37"/>
  <c r="G46" i="37"/>
  <c r="E46" i="37"/>
  <c r="D46" i="37"/>
  <c r="H48" i="38"/>
  <c r="G48" i="38"/>
  <c r="E48" i="38"/>
  <c r="D48" i="38"/>
  <c r="H47" i="38"/>
  <c r="G47" i="38"/>
  <c r="E47" i="38"/>
  <c r="D47" i="38"/>
  <c r="H46" i="38"/>
  <c r="G46" i="38"/>
  <c r="E46" i="38"/>
  <c r="D46" i="38"/>
  <c r="H48" i="12"/>
  <c r="G48" i="12"/>
  <c r="E48" i="12"/>
  <c r="D48" i="12"/>
  <c r="H47" i="12"/>
  <c r="G47" i="12"/>
  <c r="E47" i="12"/>
  <c r="D47" i="12"/>
  <c r="H46" i="12"/>
  <c r="G46" i="12"/>
  <c r="E46" i="12"/>
  <c r="D46" i="12"/>
  <c r="H48" i="11"/>
  <c r="G48" i="11"/>
  <c r="E48" i="11"/>
  <c r="D48" i="11"/>
  <c r="H47" i="11"/>
  <c r="G47" i="11"/>
  <c r="E47" i="11"/>
  <c r="D47" i="11"/>
  <c r="H46" i="11"/>
  <c r="G46" i="11"/>
  <c r="E46" i="11"/>
  <c r="D46" i="11"/>
  <c r="H48" i="15"/>
  <c r="G48" i="15"/>
  <c r="E48" i="15"/>
  <c r="D48" i="15"/>
  <c r="H47" i="15"/>
  <c r="G47" i="15"/>
  <c r="E47" i="15"/>
  <c r="D47" i="15"/>
  <c r="H46" i="15"/>
  <c r="G46" i="15"/>
  <c r="E46" i="15"/>
  <c r="D46" i="15"/>
  <c r="G46" i="6"/>
  <c r="H46" i="6"/>
  <c r="G47" i="6"/>
  <c r="H47" i="6"/>
  <c r="G48" i="6"/>
  <c r="H48" i="6"/>
  <c r="D46" i="6"/>
  <c r="E46" i="6"/>
  <c r="D47" i="6"/>
  <c r="E47" i="6"/>
  <c r="D48" i="6"/>
  <c r="E48" i="6"/>
  <c r="D38" i="6"/>
  <c r="D39" i="6"/>
  <c r="D40" i="6"/>
  <c r="D41" i="6"/>
  <c r="D42" i="6"/>
  <c r="D43" i="6"/>
  <c r="D44" i="6"/>
  <c r="D45" i="6"/>
  <c r="E38" i="6"/>
  <c r="E39" i="6"/>
  <c r="E40" i="6"/>
  <c r="E41" i="6"/>
  <c r="E42" i="6"/>
  <c r="E43" i="6"/>
  <c r="E44" i="6"/>
  <c r="E45" i="6"/>
  <c r="G45" i="32"/>
  <c r="H45" i="32"/>
  <c r="D45" i="32"/>
  <c r="E45" i="32"/>
  <c r="G45" i="33"/>
  <c r="H45" i="33"/>
  <c r="D45" i="33"/>
  <c r="E45" i="33"/>
  <c r="G45" i="34"/>
  <c r="H45" i="34"/>
  <c r="D45" i="34"/>
  <c r="E45" i="34"/>
  <c r="J45" i="36"/>
  <c r="K45" i="36"/>
  <c r="G45" i="36"/>
  <c r="H45" i="36"/>
  <c r="D45" i="36"/>
  <c r="E45" i="36"/>
  <c r="G45" i="35"/>
  <c r="H45" i="35"/>
  <c r="D45" i="35"/>
  <c r="E45" i="35"/>
  <c r="G45" i="39"/>
  <c r="H45" i="39"/>
  <c r="D45" i="39"/>
  <c r="E45" i="39"/>
  <c r="J45" i="28"/>
  <c r="K45" i="28"/>
  <c r="G45" i="28"/>
  <c r="H45" i="28"/>
  <c r="D45" i="28"/>
  <c r="E45" i="28"/>
  <c r="J45" i="27"/>
  <c r="K45" i="27"/>
  <c r="G45" i="27"/>
  <c r="H45" i="27"/>
  <c r="D45" i="27"/>
  <c r="E45" i="27"/>
  <c r="J45" i="30"/>
  <c r="K45" i="30"/>
  <c r="G45" i="30"/>
  <c r="H45" i="30"/>
  <c r="D45" i="30"/>
  <c r="E45" i="30"/>
  <c r="J45" i="29"/>
  <c r="K45" i="29"/>
  <c r="G45" i="29"/>
  <c r="H45" i="29"/>
  <c r="D45" i="29"/>
  <c r="E45" i="29"/>
  <c r="J45" i="43"/>
  <c r="K45" i="43"/>
  <c r="G45" i="43"/>
  <c r="H45" i="43"/>
  <c r="D45" i="43"/>
  <c r="E45" i="43"/>
  <c r="G45" i="26"/>
  <c r="H45" i="26"/>
  <c r="D45" i="26"/>
  <c r="E45" i="26"/>
  <c r="G45" i="24"/>
  <c r="H45" i="24"/>
  <c r="D45" i="24"/>
  <c r="E45" i="24"/>
  <c r="D45" i="17"/>
  <c r="E45" i="17"/>
  <c r="G45" i="17"/>
  <c r="H45" i="17"/>
  <c r="G45" i="20"/>
  <c r="H45" i="20"/>
  <c r="D45" i="20"/>
  <c r="E45" i="20"/>
  <c r="G45" i="18"/>
  <c r="H45" i="18"/>
  <c r="D45" i="18"/>
  <c r="E45" i="18"/>
  <c r="J45" i="16"/>
  <c r="K45" i="16"/>
  <c r="G45" i="16"/>
  <c r="H45" i="16"/>
  <c r="D45" i="16"/>
  <c r="E45" i="16"/>
  <c r="J45" i="25"/>
  <c r="K45" i="25"/>
  <c r="G45" i="25"/>
  <c r="H45" i="25"/>
  <c r="D45" i="25"/>
  <c r="E45" i="25"/>
  <c r="G45" i="21"/>
  <c r="H45" i="21"/>
  <c r="D45" i="21"/>
  <c r="E45" i="21"/>
  <c r="J45" i="22"/>
  <c r="K45" i="22"/>
  <c r="G45" i="22"/>
  <c r="H45" i="22"/>
  <c r="D45" i="22"/>
  <c r="E45" i="22"/>
  <c r="D45" i="23"/>
  <c r="E45" i="23"/>
  <c r="G45" i="23"/>
  <c r="H45" i="23"/>
  <c r="G45" i="19"/>
  <c r="H45" i="19"/>
  <c r="D45" i="19"/>
  <c r="E45" i="19"/>
  <c r="J45" i="40"/>
  <c r="K45" i="40"/>
  <c r="G45" i="40"/>
  <c r="H45" i="40"/>
  <c r="D45" i="40"/>
  <c r="E45" i="40"/>
  <c r="G45" i="41"/>
  <c r="H45" i="41"/>
  <c r="D45" i="41"/>
  <c r="E45" i="41"/>
  <c r="G45" i="37"/>
  <c r="H45" i="37"/>
  <c r="D45" i="37"/>
  <c r="E45" i="37"/>
  <c r="G45" i="38"/>
  <c r="H45" i="38"/>
  <c r="D45" i="38"/>
  <c r="E45" i="38"/>
  <c r="G45" i="14"/>
  <c r="H45" i="14"/>
  <c r="J45" i="14"/>
  <c r="K45" i="14"/>
  <c r="D45" i="14"/>
  <c r="E45" i="14"/>
  <c r="J45" i="13"/>
  <c r="K45" i="13"/>
  <c r="G45" i="13"/>
  <c r="H45" i="13"/>
  <c r="D45" i="13"/>
  <c r="E45" i="13"/>
  <c r="G45" i="12"/>
  <c r="H45" i="12"/>
  <c r="D45" i="12"/>
  <c r="E45" i="12"/>
  <c r="J45" i="4"/>
  <c r="K45" i="4"/>
  <c r="G45" i="4"/>
  <c r="H45" i="4"/>
  <c r="D45" i="4"/>
  <c r="E45" i="4"/>
  <c r="J45" i="5"/>
  <c r="K45" i="5"/>
  <c r="G45" i="5"/>
  <c r="H45" i="5"/>
  <c r="D45" i="5"/>
  <c r="E45" i="5"/>
  <c r="G45" i="11"/>
  <c r="H45" i="11"/>
  <c r="D45" i="11"/>
  <c r="E45" i="11"/>
  <c r="G45" i="8"/>
  <c r="H45" i="8"/>
  <c r="D45" i="8"/>
  <c r="E45" i="8"/>
  <c r="J45" i="10"/>
  <c r="K45" i="10"/>
  <c r="G45" i="10"/>
  <c r="H45" i="10"/>
  <c r="D45" i="10"/>
  <c r="E45" i="10"/>
  <c r="J45" i="2"/>
  <c r="K45" i="2"/>
  <c r="D45" i="2"/>
  <c r="E45" i="2"/>
  <c r="G45" i="2"/>
  <c r="H45" i="2"/>
  <c r="J45" i="9"/>
  <c r="K45" i="9"/>
  <c r="G45" i="9"/>
  <c r="H45" i="9"/>
  <c r="D45" i="9"/>
  <c r="E45" i="9"/>
  <c r="J45" i="7"/>
  <c r="K45" i="7"/>
  <c r="G45" i="7"/>
  <c r="H45" i="7"/>
  <c r="D45" i="7"/>
  <c r="E45" i="7"/>
  <c r="G45" i="15"/>
  <c r="H45" i="15"/>
  <c r="D45" i="15"/>
  <c r="E45" i="15"/>
  <c r="G45" i="6"/>
  <c r="H45" i="6"/>
  <c r="J44" i="40"/>
  <c r="K44" i="40"/>
  <c r="G44" i="34"/>
  <c r="H44" i="34"/>
  <c r="D44" i="34"/>
  <c r="E44" i="34"/>
  <c r="G44" i="33"/>
  <c r="H44" i="33"/>
  <c r="D44" i="33"/>
  <c r="E44" i="33"/>
  <c r="J44" i="36"/>
  <c r="K44" i="36"/>
  <c r="G44" i="32"/>
  <c r="H44" i="32"/>
  <c r="D44" i="32"/>
  <c r="E44" i="32"/>
  <c r="D44" i="36"/>
  <c r="E44" i="36"/>
  <c r="G44" i="36"/>
  <c r="H44" i="36"/>
  <c r="G44" i="35"/>
  <c r="H44" i="35"/>
  <c r="D44" i="35"/>
  <c r="E44" i="35"/>
  <c r="G44" i="39"/>
  <c r="H44" i="39"/>
  <c r="D44" i="39"/>
  <c r="E44" i="39"/>
  <c r="J44" i="28"/>
  <c r="K44" i="28"/>
  <c r="D44" i="28"/>
  <c r="E44" i="28"/>
  <c r="G44" i="28"/>
  <c r="H44" i="28"/>
  <c r="J44" i="27"/>
  <c r="K44" i="27"/>
  <c r="G44" i="27"/>
  <c r="H44" i="27"/>
  <c r="D44" i="27"/>
  <c r="E44" i="27"/>
  <c r="J44" i="30"/>
  <c r="K44" i="30"/>
  <c r="D44" i="30"/>
  <c r="E44" i="30"/>
  <c r="G44" i="30"/>
  <c r="H44" i="30"/>
  <c r="J44" i="29"/>
  <c r="K44" i="29"/>
  <c r="G44" i="29"/>
  <c r="H44" i="29"/>
  <c r="D44" i="29"/>
  <c r="E44" i="29"/>
  <c r="G44" i="26"/>
  <c r="H44" i="26"/>
  <c r="D44" i="26"/>
  <c r="E44" i="26"/>
  <c r="J44" i="43"/>
  <c r="K44" i="43"/>
  <c r="G44" i="43"/>
  <c r="H44" i="43"/>
  <c r="D44" i="43"/>
  <c r="E44" i="43"/>
  <c r="G44" i="24"/>
  <c r="H44" i="24"/>
  <c r="D44" i="24"/>
  <c r="E44" i="24"/>
  <c r="D44" i="17"/>
  <c r="E44" i="17"/>
  <c r="G44" i="17"/>
  <c r="H44" i="17"/>
  <c r="D44" i="20"/>
  <c r="E44" i="20"/>
  <c r="G44" i="20"/>
  <c r="H44" i="20"/>
  <c r="G44" i="18"/>
  <c r="H44" i="18"/>
  <c r="D44" i="18"/>
  <c r="E44" i="18"/>
  <c r="G44" i="25"/>
  <c r="H44" i="25"/>
  <c r="G44" i="21"/>
  <c r="H44" i="21"/>
  <c r="D44" i="21"/>
  <c r="E44" i="21"/>
  <c r="D44" i="16"/>
  <c r="E44" i="16"/>
  <c r="G44" i="16"/>
  <c r="H44" i="16"/>
  <c r="J44" i="16"/>
  <c r="K44" i="16"/>
  <c r="J44" i="25"/>
  <c r="K44" i="25"/>
  <c r="D44" i="25"/>
  <c r="E44" i="25"/>
  <c r="J44" i="22"/>
  <c r="K44" i="22"/>
  <c r="G44" i="22"/>
  <c r="H44" i="22"/>
  <c r="D44" i="22"/>
  <c r="E44" i="22"/>
  <c r="G44" i="23"/>
  <c r="H44" i="23"/>
  <c r="D44" i="23"/>
  <c r="E44" i="23"/>
  <c r="G44" i="19"/>
  <c r="H44" i="19"/>
  <c r="D44" i="19"/>
  <c r="E44" i="19"/>
  <c r="G44" i="40"/>
  <c r="H44" i="40"/>
  <c r="D44" i="40"/>
  <c r="E44" i="40"/>
  <c r="G44" i="41"/>
  <c r="H44" i="41"/>
  <c r="D44" i="41"/>
  <c r="E44" i="41"/>
  <c r="D44" i="37"/>
  <c r="E44" i="37"/>
  <c r="G44" i="37"/>
  <c r="H44" i="37"/>
  <c r="G44" i="38"/>
  <c r="H44" i="38"/>
  <c r="D44" i="38"/>
  <c r="E44" i="38"/>
  <c r="G44" i="14"/>
  <c r="H44" i="14"/>
  <c r="J44" i="13"/>
  <c r="K44" i="13"/>
  <c r="G44" i="13"/>
  <c r="H44" i="13"/>
  <c r="D44" i="13"/>
  <c r="E44" i="13"/>
  <c r="J44" i="14"/>
  <c r="K44" i="14"/>
  <c r="D44" i="14"/>
  <c r="E44" i="14"/>
  <c r="G44" i="12"/>
  <c r="H44" i="12"/>
  <c r="D44" i="12"/>
  <c r="E44" i="12"/>
  <c r="J44" i="4"/>
  <c r="K44" i="4"/>
  <c r="G44" i="4"/>
  <c r="H44" i="4"/>
  <c r="D44" i="4"/>
  <c r="E44" i="4"/>
  <c r="D44" i="5"/>
  <c r="E44" i="5"/>
  <c r="G44" i="5"/>
  <c r="H44" i="5"/>
  <c r="J44" i="5"/>
  <c r="K44" i="5"/>
  <c r="G44" i="11"/>
  <c r="H44" i="11"/>
  <c r="D44" i="11"/>
  <c r="E44" i="11"/>
  <c r="G44" i="8"/>
  <c r="H44" i="8"/>
  <c r="D44" i="8"/>
  <c r="E44" i="8"/>
  <c r="J44" i="10"/>
  <c r="K44" i="10"/>
  <c r="G44" i="10"/>
  <c r="H44" i="10"/>
  <c r="D44" i="10"/>
  <c r="E44" i="10"/>
  <c r="G44" i="2"/>
  <c r="H44" i="2"/>
  <c r="D44" i="2"/>
  <c r="E44" i="2"/>
  <c r="J44" i="2"/>
  <c r="K44" i="2"/>
  <c r="J44" i="9"/>
  <c r="K44" i="9"/>
  <c r="G44" i="9"/>
  <c r="H44" i="9"/>
  <c r="D44" i="9"/>
  <c r="E44" i="9"/>
  <c r="J44" i="7"/>
  <c r="K44" i="7"/>
  <c r="G44" i="7"/>
  <c r="H44" i="7"/>
  <c r="D44" i="7"/>
  <c r="E44" i="7"/>
  <c r="G44" i="15"/>
  <c r="H44" i="15"/>
  <c r="D44" i="15"/>
  <c r="E44" i="15"/>
  <c r="G44" i="6"/>
  <c r="H44" i="6"/>
  <c r="D42" i="13"/>
  <c r="E42" i="13"/>
  <c r="J42" i="40"/>
  <c r="K42" i="40"/>
  <c r="J43" i="40"/>
  <c r="K43" i="40"/>
  <c r="J43" i="8"/>
  <c r="K43" i="8"/>
  <c r="G43" i="34"/>
  <c r="H43" i="34"/>
  <c r="D43" i="34"/>
  <c r="E43" i="34"/>
  <c r="G43" i="33"/>
  <c r="H43" i="33"/>
  <c r="D43" i="33"/>
  <c r="E43" i="33"/>
  <c r="G43" i="32"/>
  <c r="H43" i="32"/>
  <c r="D43" i="32"/>
  <c r="E43" i="32"/>
  <c r="J43" i="36"/>
  <c r="K43" i="36"/>
  <c r="G43" i="36"/>
  <c r="H43" i="36"/>
  <c r="D43" i="36"/>
  <c r="E43" i="36"/>
  <c r="G43" i="35"/>
  <c r="H43" i="35"/>
  <c r="D43" i="35"/>
  <c r="E43" i="35"/>
  <c r="G43" i="39"/>
  <c r="H43" i="39"/>
  <c r="D43" i="39"/>
  <c r="E43" i="39"/>
  <c r="G43" i="28"/>
  <c r="H43" i="28"/>
  <c r="J43" i="28"/>
  <c r="K43" i="28"/>
  <c r="D43" i="28"/>
  <c r="E43" i="28"/>
  <c r="J43" i="27"/>
  <c r="K43" i="27"/>
  <c r="G43" i="27"/>
  <c r="H43" i="27"/>
  <c r="D43" i="27"/>
  <c r="E43" i="27"/>
  <c r="J43" i="30"/>
  <c r="K43" i="30"/>
  <c r="G43" i="30"/>
  <c r="H43" i="30"/>
  <c r="D43" i="30"/>
  <c r="E43" i="30"/>
  <c r="G43" i="29"/>
  <c r="H43" i="29"/>
  <c r="J43" i="29"/>
  <c r="K43" i="29"/>
  <c r="D43" i="29"/>
  <c r="E43" i="29"/>
  <c r="J43" i="43"/>
  <c r="K43" i="43"/>
  <c r="G43" i="43"/>
  <c r="H43" i="43"/>
  <c r="D43" i="43"/>
  <c r="E43" i="43"/>
  <c r="G43" i="26"/>
  <c r="H43" i="26"/>
  <c r="D43" i="26"/>
  <c r="E43" i="26"/>
  <c r="G43" i="24"/>
  <c r="H43" i="24"/>
  <c r="D43" i="24"/>
  <c r="E43" i="24"/>
  <c r="G43" i="17"/>
  <c r="H43" i="17"/>
  <c r="D43" i="17"/>
  <c r="E43" i="17"/>
  <c r="G43" i="20"/>
  <c r="H43" i="20"/>
  <c r="D43" i="20"/>
  <c r="E43" i="20"/>
  <c r="G43" i="18"/>
  <c r="H43" i="18"/>
  <c r="D43" i="18"/>
  <c r="E43" i="18"/>
  <c r="J43" i="16"/>
  <c r="K43" i="16"/>
  <c r="G43" i="16"/>
  <c r="H43" i="16"/>
  <c r="D43" i="16"/>
  <c r="E43" i="16"/>
  <c r="J43" i="25"/>
  <c r="K43" i="25"/>
  <c r="G43" i="25"/>
  <c r="H43" i="25"/>
  <c r="D43" i="25"/>
  <c r="E43" i="25"/>
  <c r="G43" i="21"/>
  <c r="H43" i="21"/>
  <c r="D43" i="21"/>
  <c r="E43" i="21"/>
  <c r="G43" i="22"/>
  <c r="H43" i="22"/>
  <c r="D43" i="22"/>
  <c r="E43" i="22"/>
  <c r="J43" i="22"/>
  <c r="K43" i="22"/>
  <c r="G43" i="23"/>
  <c r="H43" i="23"/>
  <c r="D43" i="23"/>
  <c r="E43" i="23"/>
  <c r="G43" i="19"/>
  <c r="H43" i="19"/>
  <c r="D43" i="19"/>
  <c r="E43" i="19"/>
  <c r="G43" i="40"/>
  <c r="H43" i="40"/>
  <c r="D43" i="40"/>
  <c r="E43" i="40"/>
  <c r="G43" i="41"/>
  <c r="H43" i="41"/>
  <c r="D43" i="41"/>
  <c r="E43" i="41"/>
  <c r="G43" i="37"/>
  <c r="H43" i="37"/>
  <c r="D43" i="37"/>
  <c r="E43" i="37"/>
  <c r="G43" i="38"/>
  <c r="H43" i="38"/>
  <c r="D43" i="38"/>
  <c r="E43" i="38"/>
  <c r="J43" i="14"/>
  <c r="K43" i="14"/>
  <c r="G43" i="14"/>
  <c r="H43" i="14"/>
  <c r="D43" i="14"/>
  <c r="E43" i="14"/>
  <c r="J43" i="13"/>
  <c r="K43" i="13"/>
  <c r="G43" i="13"/>
  <c r="H43" i="13"/>
  <c r="D43" i="13"/>
  <c r="E43" i="13"/>
  <c r="G43" i="12"/>
  <c r="H43" i="12"/>
  <c r="D43" i="12"/>
  <c r="E43" i="12"/>
  <c r="J43" i="4"/>
  <c r="K43" i="4"/>
  <c r="G43" i="4"/>
  <c r="H43" i="4"/>
  <c r="D43" i="4"/>
  <c r="E43" i="4"/>
  <c r="J43" i="5"/>
  <c r="K43" i="5"/>
  <c r="D43" i="5"/>
  <c r="E43" i="5"/>
  <c r="G43" i="5"/>
  <c r="H43" i="5"/>
  <c r="G43" i="11"/>
  <c r="H43" i="11"/>
  <c r="D43" i="11"/>
  <c r="E43" i="11"/>
  <c r="G43" i="8"/>
  <c r="H43" i="8"/>
  <c r="D43" i="8"/>
  <c r="E43" i="8"/>
  <c r="J43" i="10"/>
  <c r="K43" i="10"/>
  <c r="D43" i="10"/>
  <c r="E43" i="10"/>
  <c r="G43" i="10"/>
  <c r="H43" i="10"/>
  <c r="J43" i="2"/>
  <c r="K43" i="2"/>
  <c r="G43" i="2"/>
  <c r="H43" i="2"/>
  <c r="D43" i="2"/>
  <c r="E43" i="2"/>
  <c r="J43" i="9"/>
  <c r="K43" i="9"/>
  <c r="G43" i="9"/>
  <c r="H43" i="9"/>
  <c r="D43" i="9"/>
  <c r="E43" i="9"/>
  <c r="J43" i="7"/>
  <c r="K43" i="7"/>
  <c r="G43" i="7"/>
  <c r="H43" i="7"/>
  <c r="D43" i="7"/>
  <c r="E43" i="7"/>
  <c r="G43" i="15"/>
  <c r="H43" i="15"/>
  <c r="D43" i="15"/>
  <c r="E43" i="15"/>
  <c r="G43" i="6"/>
  <c r="H43" i="6"/>
  <c r="D42" i="33"/>
  <c r="E42" i="33"/>
  <c r="G42" i="34"/>
  <c r="H42" i="34"/>
  <c r="D42" i="34"/>
  <c r="E42" i="34"/>
  <c r="J42" i="36"/>
  <c r="K42" i="36"/>
  <c r="G42" i="33"/>
  <c r="H42" i="33"/>
  <c r="G42" i="32"/>
  <c r="H42" i="32"/>
  <c r="D42" i="32"/>
  <c r="E42" i="32"/>
  <c r="G42" i="36"/>
  <c r="H42" i="36"/>
  <c r="D42" i="36"/>
  <c r="E42" i="36"/>
  <c r="G42" i="35"/>
  <c r="H42" i="35"/>
  <c r="D42" i="35"/>
  <c r="E42" i="35"/>
  <c r="G42" i="39"/>
  <c r="H42" i="39"/>
  <c r="D42" i="39"/>
  <c r="E42" i="39"/>
  <c r="G42" i="28"/>
  <c r="H42" i="28"/>
  <c r="J42" i="28"/>
  <c r="K42" i="28"/>
  <c r="D42" i="28"/>
  <c r="E42" i="28"/>
  <c r="J42" i="27"/>
  <c r="K42" i="27"/>
  <c r="G42" i="27"/>
  <c r="H42" i="27"/>
  <c r="D42" i="27"/>
  <c r="E42" i="27"/>
  <c r="J42" i="30"/>
  <c r="K42" i="30"/>
  <c r="G42" i="30"/>
  <c r="H42" i="30"/>
  <c r="D42" i="30"/>
  <c r="E42" i="30"/>
  <c r="J42" i="29"/>
  <c r="K42" i="29"/>
  <c r="G42" i="29"/>
  <c r="H42" i="29"/>
  <c r="D42" i="29"/>
  <c r="E42" i="29"/>
  <c r="G42" i="43"/>
  <c r="H42" i="43"/>
  <c r="D42" i="43"/>
  <c r="E42" i="43"/>
  <c r="J42" i="43"/>
  <c r="K42" i="43"/>
  <c r="G42" i="26"/>
  <c r="H42" i="26"/>
  <c r="D42" i="26"/>
  <c r="E42" i="26"/>
  <c r="G42" i="24"/>
  <c r="H42" i="24"/>
  <c r="D42" i="24"/>
  <c r="E42" i="24"/>
  <c r="G42" i="17"/>
  <c r="H42" i="17"/>
  <c r="D42" i="17"/>
  <c r="E42" i="17"/>
  <c r="G42" i="20"/>
  <c r="H42" i="20"/>
  <c r="D42" i="20"/>
  <c r="E42" i="20"/>
  <c r="G42" i="18"/>
  <c r="H42" i="18"/>
  <c r="D42" i="18"/>
  <c r="E42" i="18"/>
  <c r="J42" i="16"/>
  <c r="K42" i="16"/>
  <c r="G42" i="16"/>
  <c r="H42" i="16"/>
  <c r="D42" i="16"/>
  <c r="E42" i="16"/>
  <c r="J42" i="25"/>
  <c r="K42" i="25"/>
  <c r="G42" i="25"/>
  <c r="H42" i="25"/>
  <c r="D42" i="25"/>
  <c r="E42" i="25"/>
  <c r="G42" i="21"/>
  <c r="H42" i="21"/>
  <c r="D42" i="21"/>
  <c r="E42" i="21"/>
  <c r="D42" i="23"/>
  <c r="E42" i="23"/>
  <c r="G42" i="22"/>
  <c r="H42" i="22"/>
  <c r="D42" i="22"/>
  <c r="E42" i="22"/>
  <c r="J42" i="22"/>
  <c r="K42" i="22"/>
  <c r="G42" i="23"/>
  <c r="H42" i="23"/>
  <c r="G42" i="19"/>
  <c r="H42" i="19"/>
  <c r="D42" i="19"/>
  <c r="E42" i="19"/>
  <c r="G42" i="40"/>
  <c r="H42" i="40"/>
  <c r="D42" i="40"/>
  <c r="E42" i="40"/>
  <c r="D42" i="41"/>
  <c r="E42" i="41"/>
  <c r="G42" i="41"/>
  <c r="H42" i="41"/>
  <c r="G42" i="38"/>
  <c r="H42" i="38"/>
  <c r="D42" i="38"/>
  <c r="E42" i="38"/>
  <c r="G42" i="37"/>
  <c r="H42" i="37"/>
  <c r="D42" i="37"/>
  <c r="E42" i="37"/>
  <c r="G42" i="14"/>
  <c r="H42" i="14"/>
  <c r="J42" i="14"/>
  <c r="K42" i="14"/>
  <c r="D42" i="14"/>
  <c r="E42" i="14"/>
  <c r="G42" i="13"/>
  <c r="H42" i="13"/>
  <c r="J42" i="13"/>
  <c r="K42" i="13"/>
  <c r="J42" i="4"/>
  <c r="K42" i="4"/>
  <c r="G42" i="4"/>
  <c r="H42" i="4"/>
  <c r="D42" i="4"/>
  <c r="E42" i="4"/>
  <c r="G42" i="12"/>
  <c r="H42" i="12"/>
  <c r="D42" i="12"/>
  <c r="E42" i="12"/>
  <c r="G42" i="11"/>
  <c r="H42" i="11"/>
  <c r="D42" i="11"/>
  <c r="E42" i="11"/>
  <c r="G42" i="5"/>
  <c r="H42" i="5"/>
  <c r="D42" i="5"/>
  <c r="E42" i="5"/>
  <c r="J42" i="5"/>
  <c r="K42" i="5"/>
  <c r="J42" i="8"/>
  <c r="K42" i="8"/>
  <c r="G42" i="8"/>
  <c r="H42" i="8"/>
  <c r="D42" i="8"/>
  <c r="E42" i="8"/>
  <c r="G42" i="10"/>
  <c r="H42" i="10"/>
  <c r="J42" i="10"/>
  <c r="K42" i="10"/>
  <c r="D42" i="10"/>
  <c r="E42" i="10"/>
  <c r="G42" i="2"/>
  <c r="H42" i="2"/>
  <c r="D42" i="2"/>
  <c r="E42" i="2"/>
  <c r="J42" i="2"/>
  <c r="K42" i="2"/>
  <c r="J42" i="9"/>
  <c r="K42" i="9"/>
  <c r="G42" i="9"/>
  <c r="H42" i="9"/>
  <c r="D42" i="9"/>
  <c r="E42" i="9"/>
  <c r="J42" i="7"/>
  <c r="K42" i="7"/>
  <c r="G42" i="7"/>
  <c r="H42" i="7"/>
  <c r="D42" i="7"/>
  <c r="E42" i="7"/>
  <c r="G42" i="15"/>
  <c r="H42" i="15"/>
  <c r="D42" i="15"/>
  <c r="E42" i="15"/>
  <c r="G42" i="6"/>
  <c r="H42" i="6"/>
  <c r="J41" i="40"/>
  <c r="K41" i="40"/>
  <c r="D41" i="33"/>
  <c r="E41" i="33"/>
  <c r="G41" i="34"/>
  <c r="H41" i="34"/>
  <c r="D41" i="34"/>
  <c r="E41" i="34"/>
  <c r="G41" i="33"/>
  <c r="H41" i="33"/>
  <c r="J41" i="36"/>
  <c r="K41" i="36"/>
  <c r="G41" i="32"/>
  <c r="H41" i="32"/>
  <c r="D41" i="32"/>
  <c r="E41" i="32"/>
  <c r="G41" i="36"/>
  <c r="H41" i="36"/>
  <c r="D41" i="36"/>
  <c r="E41" i="36"/>
  <c r="G41" i="35"/>
  <c r="H41" i="35"/>
  <c r="D41" i="35"/>
  <c r="E41" i="35"/>
  <c r="G41" i="39"/>
  <c r="H41" i="39"/>
  <c r="D41" i="39"/>
  <c r="E41" i="39"/>
  <c r="J41" i="28"/>
  <c r="K41" i="28"/>
  <c r="G41" i="28"/>
  <c r="H41" i="28"/>
  <c r="D41" i="28"/>
  <c r="E41" i="28"/>
  <c r="J41" i="27"/>
  <c r="K41" i="27"/>
  <c r="G41" i="27"/>
  <c r="H41" i="27"/>
  <c r="D41" i="27"/>
  <c r="E41" i="27"/>
  <c r="J41" i="30"/>
  <c r="K41" i="30"/>
  <c r="G41" i="30"/>
  <c r="H41" i="30"/>
  <c r="D41" i="30"/>
  <c r="E41" i="30"/>
  <c r="J41" i="29"/>
  <c r="K41" i="29"/>
  <c r="G41" i="29"/>
  <c r="H41" i="29"/>
  <c r="E41" i="29"/>
  <c r="D41" i="29"/>
  <c r="J41" i="43"/>
  <c r="K41" i="43"/>
  <c r="G41" i="43"/>
  <c r="H41" i="43"/>
  <c r="D41" i="43"/>
  <c r="E41" i="43"/>
  <c r="G41" i="26"/>
  <c r="H41" i="26"/>
  <c r="D41" i="26"/>
  <c r="E41" i="26"/>
  <c r="D41" i="24"/>
  <c r="E41" i="24"/>
  <c r="G41" i="24"/>
  <c r="H41" i="24"/>
  <c r="G41" i="17"/>
  <c r="H41" i="17"/>
  <c r="D41" i="17"/>
  <c r="E41" i="17"/>
  <c r="G41" i="20"/>
  <c r="H41" i="20"/>
  <c r="D41" i="20"/>
  <c r="E41" i="20"/>
  <c r="G41" i="18"/>
  <c r="H41" i="18"/>
  <c r="D41" i="18"/>
  <c r="E41" i="18"/>
  <c r="J41" i="16"/>
  <c r="K41" i="16"/>
  <c r="G41" i="16"/>
  <c r="H41" i="16"/>
  <c r="D41" i="16"/>
  <c r="E41" i="16"/>
  <c r="J41" i="25"/>
  <c r="K41" i="25"/>
  <c r="G41" i="25"/>
  <c r="H41" i="25"/>
  <c r="D41" i="25"/>
  <c r="E41" i="25"/>
  <c r="G41" i="21"/>
  <c r="H41" i="21"/>
  <c r="D41" i="21"/>
  <c r="E41" i="21"/>
  <c r="J41" i="22"/>
  <c r="K41" i="22"/>
  <c r="G41" i="22"/>
  <c r="H41" i="22"/>
  <c r="D41" i="22"/>
  <c r="E41" i="22"/>
  <c r="D41" i="23"/>
  <c r="E41" i="23"/>
  <c r="G41" i="23"/>
  <c r="H41" i="23"/>
  <c r="G41" i="19"/>
  <c r="H41" i="19"/>
  <c r="D41" i="19"/>
  <c r="E41" i="19"/>
  <c r="D41" i="40"/>
  <c r="E41" i="40"/>
  <c r="G41" i="40"/>
  <c r="H41" i="40"/>
  <c r="G41" i="41"/>
  <c r="H41" i="41"/>
  <c r="D41" i="41"/>
  <c r="E41" i="41"/>
  <c r="G41" i="37"/>
  <c r="H41" i="37"/>
  <c r="D41" i="37"/>
  <c r="E41" i="37"/>
  <c r="G41" i="38"/>
  <c r="H41" i="38"/>
  <c r="D41" i="38"/>
  <c r="E41" i="38"/>
  <c r="G41" i="14"/>
  <c r="H41" i="14"/>
  <c r="J41" i="14"/>
  <c r="K41" i="14"/>
  <c r="D41" i="14"/>
  <c r="E41" i="14"/>
  <c r="D41" i="13"/>
  <c r="E41" i="13"/>
  <c r="G41" i="13"/>
  <c r="H41" i="13"/>
  <c r="J41" i="13"/>
  <c r="K41" i="13"/>
  <c r="G41" i="12"/>
  <c r="H41" i="12"/>
  <c r="D41" i="12"/>
  <c r="E41" i="12"/>
  <c r="J41" i="4"/>
  <c r="K41" i="4"/>
  <c r="G41" i="4"/>
  <c r="H41" i="4"/>
  <c r="D41" i="4"/>
  <c r="E41" i="4"/>
  <c r="J41" i="5"/>
  <c r="K41" i="5"/>
  <c r="G41" i="5"/>
  <c r="H41" i="5"/>
  <c r="D41" i="5"/>
  <c r="E41" i="5"/>
  <c r="G41" i="11"/>
  <c r="H41" i="11"/>
  <c r="D41" i="11"/>
  <c r="E41" i="11"/>
  <c r="J41" i="8"/>
  <c r="K41" i="8"/>
  <c r="G41" i="8"/>
  <c r="H41" i="8"/>
  <c r="D41" i="8"/>
  <c r="E41" i="8"/>
  <c r="G41" i="10"/>
  <c r="H41" i="10"/>
  <c r="J41" i="10"/>
  <c r="K41" i="10"/>
  <c r="D41" i="10"/>
  <c r="E41" i="10"/>
  <c r="J41" i="2"/>
  <c r="K41" i="2"/>
  <c r="G41" i="2"/>
  <c r="H41" i="2"/>
  <c r="D41" i="2"/>
  <c r="E41" i="2"/>
  <c r="J41" i="9"/>
  <c r="K41" i="9"/>
  <c r="G41" i="9"/>
  <c r="H41" i="9"/>
  <c r="D41" i="9"/>
  <c r="E41" i="9"/>
  <c r="J41" i="7"/>
  <c r="K41" i="7"/>
  <c r="G41" i="7"/>
  <c r="H41" i="7"/>
  <c r="D41" i="7"/>
  <c r="E41" i="7"/>
  <c r="G41" i="15"/>
  <c r="H41" i="15"/>
  <c r="D41" i="15"/>
  <c r="E41" i="15"/>
  <c r="G41" i="6"/>
  <c r="H41" i="6"/>
  <c r="K40" i="8"/>
  <c r="J40" i="8"/>
  <c r="B9" i="7"/>
  <c r="B8" i="7"/>
  <c r="B9" i="15"/>
  <c r="B8" i="15"/>
  <c r="J40" i="29"/>
  <c r="K40" i="29"/>
  <c r="G40" i="29"/>
  <c r="H40" i="29"/>
  <c r="J40" i="40"/>
  <c r="K40" i="40"/>
  <c r="D40" i="33"/>
  <c r="E40" i="33"/>
  <c r="G40" i="34"/>
  <c r="H40" i="34"/>
  <c r="D40" i="34"/>
  <c r="E40" i="34"/>
  <c r="G40" i="33"/>
  <c r="H40" i="33"/>
  <c r="G40" i="32"/>
  <c r="H40" i="32"/>
  <c r="D40" i="32"/>
  <c r="E40" i="32"/>
  <c r="J40" i="36"/>
  <c r="K40" i="36"/>
  <c r="G40" i="36"/>
  <c r="H40" i="36"/>
  <c r="D40" i="36"/>
  <c r="E40" i="36"/>
  <c r="G40" i="35"/>
  <c r="H40" i="35"/>
  <c r="D40" i="35"/>
  <c r="E40" i="35"/>
  <c r="G40" i="39"/>
  <c r="H40" i="39"/>
  <c r="D40" i="39"/>
  <c r="E40" i="39"/>
  <c r="J40" i="28"/>
  <c r="K40" i="28"/>
  <c r="G40" i="28"/>
  <c r="H40" i="28"/>
  <c r="D40" i="28"/>
  <c r="E40" i="28"/>
  <c r="E40" i="30"/>
  <c r="D40" i="30"/>
  <c r="J40" i="27"/>
  <c r="K40" i="27"/>
  <c r="G40" i="27"/>
  <c r="H40" i="27"/>
  <c r="D40" i="27"/>
  <c r="E40" i="27"/>
  <c r="G40" i="30"/>
  <c r="H40" i="30"/>
  <c r="J40" i="30"/>
  <c r="K40" i="30"/>
  <c r="J40" i="43"/>
  <c r="K40" i="43"/>
  <c r="G40" i="43"/>
  <c r="H40" i="43"/>
  <c r="D40" i="43"/>
  <c r="E40" i="43"/>
  <c r="G40" i="26"/>
  <c r="H40" i="26"/>
  <c r="D40" i="26"/>
  <c r="E40" i="26"/>
  <c r="G40" i="24"/>
  <c r="H40" i="24"/>
  <c r="D40" i="24"/>
  <c r="E40" i="24"/>
  <c r="G40" i="17"/>
  <c r="H40" i="17"/>
  <c r="D40" i="17"/>
  <c r="E40" i="17"/>
  <c r="G40" i="20"/>
  <c r="H40" i="20"/>
  <c r="D40" i="20"/>
  <c r="E40" i="20"/>
  <c r="G40" i="18"/>
  <c r="H40" i="18"/>
  <c r="D40" i="18"/>
  <c r="E40" i="18"/>
  <c r="J40" i="16"/>
  <c r="K40" i="16"/>
  <c r="G40" i="16"/>
  <c r="H40" i="16"/>
  <c r="D40" i="16"/>
  <c r="E40" i="16"/>
  <c r="J40" i="25"/>
  <c r="K40" i="25"/>
  <c r="G40" i="25"/>
  <c r="H40" i="25"/>
  <c r="D40" i="25"/>
  <c r="E40" i="25"/>
  <c r="G40" i="21"/>
  <c r="H40" i="21"/>
  <c r="D40" i="21"/>
  <c r="E40" i="21"/>
  <c r="G40" i="23"/>
  <c r="H40" i="23"/>
  <c r="D40" i="23"/>
  <c r="E40" i="23"/>
  <c r="J40" i="22"/>
  <c r="K40" i="22"/>
  <c r="G40" i="22"/>
  <c r="H40" i="22"/>
  <c r="D40" i="22"/>
  <c r="E40" i="22"/>
  <c r="G40" i="19"/>
  <c r="H40" i="19"/>
  <c r="D40" i="19"/>
  <c r="E40" i="19"/>
  <c r="G40" i="40"/>
  <c r="H40" i="40"/>
  <c r="D40" i="40"/>
  <c r="E40" i="40"/>
  <c r="G40" i="41"/>
  <c r="H40" i="41"/>
  <c r="D40" i="41"/>
  <c r="E40" i="41"/>
  <c r="G40" i="37"/>
  <c r="H40" i="37"/>
  <c r="D40" i="37"/>
  <c r="E40" i="37"/>
  <c r="G40" i="38"/>
  <c r="H40" i="38"/>
  <c r="D40" i="38"/>
  <c r="E40" i="38"/>
  <c r="J40" i="14"/>
  <c r="K40" i="14"/>
  <c r="G40" i="14"/>
  <c r="H40" i="14"/>
  <c r="D40" i="14"/>
  <c r="E40" i="14"/>
  <c r="G40" i="13"/>
  <c r="H40" i="13"/>
  <c r="D40" i="13"/>
  <c r="E40" i="13"/>
  <c r="J40" i="13"/>
  <c r="K40" i="13"/>
  <c r="G40" i="12"/>
  <c r="H40" i="12"/>
  <c r="D40" i="12"/>
  <c r="E40" i="12"/>
  <c r="J40" i="4"/>
  <c r="K40" i="4"/>
  <c r="G40" i="4"/>
  <c r="H40" i="4"/>
  <c r="J40" i="5"/>
  <c r="K40" i="5"/>
  <c r="D40" i="5"/>
  <c r="E40" i="5"/>
  <c r="G40" i="5"/>
  <c r="H40" i="5"/>
  <c r="D40" i="4"/>
  <c r="E40" i="4"/>
  <c r="J40" i="10"/>
  <c r="K40" i="10"/>
  <c r="G40" i="8"/>
  <c r="H40" i="8"/>
  <c r="D40" i="8"/>
  <c r="E40" i="8"/>
  <c r="G40" i="11"/>
  <c r="H40" i="11"/>
  <c r="D40" i="11"/>
  <c r="E40" i="11"/>
  <c r="G40" i="10"/>
  <c r="H40" i="10"/>
  <c r="D40" i="10"/>
  <c r="E40" i="10"/>
  <c r="J40" i="2"/>
  <c r="K40" i="2"/>
  <c r="G40" i="2"/>
  <c r="H40" i="2"/>
  <c r="E39" i="2"/>
  <c r="E38" i="2"/>
  <c r="E37" i="2"/>
  <c r="E40" i="2"/>
  <c r="E36" i="2"/>
  <c r="E35" i="2"/>
  <c r="E34" i="2"/>
  <c r="H33" i="2"/>
  <c r="H34" i="2"/>
  <c r="H35" i="2"/>
  <c r="D40" i="2"/>
  <c r="J40" i="9"/>
  <c r="K40" i="9"/>
  <c r="G40" i="9"/>
  <c r="H40" i="9"/>
  <c r="D40" i="9"/>
  <c r="E40" i="9"/>
  <c r="J40" i="7"/>
  <c r="K40" i="7"/>
  <c r="G40" i="7"/>
  <c r="H40" i="7"/>
  <c r="D40" i="7"/>
  <c r="E40" i="7"/>
  <c r="G40" i="15"/>
  <c r="H40" i="15"/>
  <c r="D40" i="15"/>
  <c r="E40" i="15"/>
  <c r="G40" i="6"/>
  <c r="H40" i="6"/>
  <c r="J39" i="36"/>
  <c r="K39" i="36"/>
  <c r="G39" i="33"/>
  <c r="H39" i="33"/>
  <c r="D39" i="33"/>
  <c r="E39" i="33"/>
  <c r="G39" i="34"/>
  <c r="H39" i="34"/>
  <c r="D39" i="34"/>
  <c r="E39" i="34"/>
  <c r="G39" i="32"/>
  <c r="H39" i="32"/>
  <c r="D39" i="32"/>
  <c r="E39" i="32"/>
  <c r="G39" i="36"/>
  <c r="H39" i="36"/>
  <c r="D39" i="36"/>
  <c r="E39" i="36"/>
  <c r="G39" i="35"/>
  <c r="H39" i="35"/>
  <c r="D39" i="35"/>
  <c r="E39" i="35"/>
  <c r="G39" i="39"/>
  <c r="H39" i="39"/>
  <c r="D39" i="39"/>
  <c r="E39" i="39"/>
  <c r="J39" i="28"/>
  <c r="K39" i="28"/>
  <c r="G39" i="28"/>
  <c r="H39" i="28"/>
  <c r="D39" i="28"/>
  <c r="E39" i="28"/>
  <c r="J39" i="27"/>
  <c r="K39" i="27"/>
  <c r="G39" i="27"/>
  <c r="H39" i="27"/>
  <c r="D39" i="27"/>
  <c r="E39" i="27"/>
  <c r="J39" i="30"/>
  <c r="K39" i="30"/>
  <c r="D39" i="30"/>
  <c r="E39" i="30"/>
  <c r="G39" i="30"/>
  <c r="H39" i="30"/>
  <c r="J39" i="29"/>
  <c r="K39" i="29"/>
  <c r="G39" i="29"/>
  <c r="H39" i="29"/>
  <c r="E39" i="29"/>
  <c r="D39" i="29"/>
  <c r="J39" i="43"/>
  <c r="K39" i="43"/>
  <c r="G39" i="43"/>
  <c r="H39" i="43"/>
  <c r="D39" i="43"/>
  <c r="E39" i="43"/>
  <c r="G39" i="26"/>
  <c r="H39" i="26"/>
  <c r="D39" i="26"/>
  <c r="E39" i="26"/>
  <c r="G39" i="24"/>
  <c r="H39" i="24"/>
  <c r="D39" i="24"/>
  <c r="E39" i="24"/>
  <c r="G39" i="17"/>
  <c r="H39" i="17"/>
  <c r="D39" i="17"/>
  <c r="E39" i="17"/>
  <c r="G39" i="20"/>
  <c r="H39" i="20"/>
  <c r="D39" i="20"/>
  <c r="E39" i="20"/>
  <c r="G39" i="18"/>
  <c r="H39" i="18"/>
  <c r="D39" i="18"/>
  <c r="E39" i="18"/>
  <c r="J39" i="16"/>
  <c r="K39" i="16"/>
  <c r="G39" i="16"/>
  <c r="H39" i="16"/>
  <c r="D39" i="16"/>
  <c r="E39" i="16"/>
  <c r="J39" i="25"/>
  <c r="K39" i="25"/>
  <c r="G39" i="25"/>
  <c r="H39" i="25"/>
  <c r="D39" i="25"/>
  <c r="E39" i="25"/>
  <c r="J39" i="22"/>
  <c r="K39" i="22"/>
  <c r="G39" i="22"/>
  <c r="H39" i="22"/>
  <c r="D39" i="22"/>
  <c r="E39" i="22"/>
  <c r="D39" i="23"/>
  <c r="E39" i="23"/>
  <c r="G39" i="21"/>
  <c r="H39" i="21"/>
  <c r="D39" i="21"/>
  <c r="E39" i="21"/>
  <c r="G39" i="23"/>
  <c r="H39" i="23"/>
  <c r="G39" i="19"/>
  <c r="H39" i="19"/>
  <c r="D39" i="19"/>
  <c r="E39" i="19"/>
  <c r="J39" i="40"/>
  <c r="K39" i="40"/>
  <c r="G39" i="40"/>
  <c r="H39" i="40"/>
  <c r="D39" i="40"/>
  <c r="E39" i="40"/>
  <c r="G39" i="41"/>
  <c r="H39" i="41"/>
  <c r="D39" i="41"/>
  <c r="E39" i="41"/>
  <c r="G39" i="37"/>
  <c r="H39" i="37"/>
  <c r="D39" i="37"/>
  <c r="E39" i="37"/>
  <c r="J39" i="13"/>
  <c r="K39" i="13"/>
  <c r="G39" i="38"/>
  <c r="H39" i="38"/>
  <c r="D39" i="38"/>
  <c r="E39" i="38"/>
  <c r="G39" i="13"/>
  <c r="H39" i="13"/>
  <c r="D39" i="13"/>
  <c r="E39" i="13"/>
  <c r="J39" i="14"/>
  <c r="K39" i="14"/>
  <c r="G39" i="14"/>
  <c r="H39" i="14"/>
  <c r="D39" i="14"/>
  <c r="E39" i="14"/>
  <c r="J39" i="4"/>
  <c r="K39" i="4"/>
  <c r="G39" i="12"/>
  <c r="H39" i="12"/>
  <c r="D39" i="12"/>
  <c r="E39" i="12"/>
  <c r="G39" i="4"/>
  <c r="H39" i="4"/>
  <c r="D39" i="4"/>
  <c r="E39" i="4"/>
  <c r="G39" i="5"/>
  <c r="H39" i="5"/>
  <c r="D39" i="5"/>
  <c r="E39" i="5"/>
  <c r="J39" i="5"/>
  <c r="K39" i="5"/>
  <c r="G39" i="11"/>
  <c r="H39" i="11"/>
  <c r="D39" i="11"/>
  <c r="E39" i="11"/>
  <c r="G39" i="8"/>
  <c r="H39" i="8"/>
  <c r="D39" i="8"/>
  <c r="E39" i="8"/>
  <c r="G39" i="2"/>
  <c r="H39" i="2"/>
  <c r="J39" i="2"/>
  <c r="K39" i="2"/>
  <c r="G39" i="10"/>
  <c r="H39" i="10"/>
  <c r="J39" i="10"/>
  <c r="K39" i="10"/>
  <c r="D39" i="10"/>
  <c r="E39" i="10"/>
  <c r="D39" i="2"/>
  <c r="J39" i="7"/>
  <c r="K39" i="7"/>
  <c r="J39" i="9"/>
  <c r="K39" i="9"/>
  <c r="G39" i="9"/>
  <c r="H39" i="9"/>
  <c r="D39" i="9"/>
  <c r="E39" i="9"/>
  <c r="G39" i="7"/>
  <c r="H39" i="7"/>
  <c r="D39" i="7"/>
  <c r="E39" i="7"/>
  <c r="G39" i="15"/>
  <c r="H39" i="15"/>
  <c r="D39" i="15"/>
  <c r="E39" i="15"/>
  <c r="G39" i="6"/>
  <c r="H39" i="6"/>
  <c r="D38" i="30"/>
  <c r="E38" i="30"/>
  <c r="D38" i="29"/>
  <c r="E38" i="29"/>
  <c r="J38" i="5"/>
  <c r="K38" i="5"/>
  <c r="D38" i="10"/>
  <c r="E38" i="10"/>
  <c r="G38" i="10"/>
  <c r="H38" i="10"/>
  <c r="J38" i="10"/>
  <c r="K38" i="10"/>
  <c r="D38" i="2"/>
  <c r="G38" i="2"/>
  <c r="H38" i="2"/>
  <c r="J38" i="2"/>
  <c r="K38" i="2"/>
  <c r="D38" i="34"/>
  <c r="E38" i="34"/>
  <c r="G38" i="34"/>
  <c r="H38" i="34"/>
  <c r="G38" i="33"/>
  <c r="H38" i="33"/>
  <c r="D38" i="33"/>
  <c r="E38" i="33"/>
  <c r="G38" i="32"/>
  <c r="H38" i="32"/>
  <c r="D38" i="32"/>
  <c r="E38" i="32"/>
  <c r="J38" i="36"/>
  <c r="K38" i="36"/>
  <c r="G38" i="36"/>
  <c r="H38" i="36"/>
  <c r="D38" i="36"/>
  <c r="E38" i="36"/>
  <c r="G38" i="35"/>
  <c r="H38" i="35"/>
  <c r="D38" i="35"/>
  <c r="E38" i="35"/>
  <c r="G38" i="39"/>
  <c r="H38" i="39"/>
  <c r="D38" i="39"/>
  <c r="E38" i="39"/>
  <c r="J38" i="28"/>
  <c r="K38" i="28"/>
  <c r="G38" i="28"/>
  <c r="H38" i="28"/>
  <c r="D38" i="28"/>
  <c r="E38" i="28"/>
  <c r="J38" i="27"/>
  <c r="K38" i="27"/>
  <c r="G38" i="27"/>
  <c r="H38" i="27"/>
  <c r="D38" i="27"/>
  <c r="E38" i="27"/>
  <c r="J38" i="30"/>
  <c r="K38" i="30"/>
  <c r="G38" i="30"/>
  <c r="H38" i="30"/>
  <c r="J38" i="29"/>
  <c r="K38" i="29"/>
  <c r="G38" i="29"/>
  <c r="H38" i="29"/>
  <c r="J38" i="43"/>
  <c r="K38" i="43"/>
  <c r="G38" i="43"/>
  <c r="H38" i="43"/>
  <c r="D38" i="43"/>
  <c r="E38" i="43"/>
  <c r="G38" i="26"/>
  <c r="H38" i="26"/>
  <c r="D38" i="26"/>
  <c r="E38" i="26"/>
  <c r="G38" i="24"/>
  <c r="H38" i="24"/>
  <c r="D38" i="24"/>
  <c r="E38" i="24"/>
  <c r="G38" i="17"/>
  <c r="H38" i="17"/>
  <c r="D38" i="17"/>
  <c r="E38" i="17"/>
  <c r="G38" i="20"/>
  <c r="H38" i="20"/>
  <c r="D38" i="20"/>
  <c r="E38" i="20"/>
  <c r="G38" i="18"/>
  <c r="H38" i="18"/>
  <c r="D38" i="18"/>
  <c r="E38" i="18"/>
  <c r="J38" i="16"/>
  <c r="K38" i="16"/>
  <c r="G38" i="16"/>
  <c r="H38" i="16"/>
  <c r="D38" i="16"/>
  <c r="E38" i="16"/>
  <c r="J38" i="25"/>
  <c r="K38" i="25"/>
  <c r="G38" i="25"/>
  <c r="H38" i="25"/>
  <c r="D38" i="25"/>
  <c r="E38" i="25"/>
  <c r="G38" i="21"/>
  <c r="H38" i="21"/>
  <c r="D38" i="21"/>
  <c r="E38" i="21"/>
  <c r="J38" i="22"/>
  <c r="K38" i="22"/>
  <c r="G38" i="22"/>
  <c r="H38" i="22"/>
  <c r="D38" i="23"/>
  <c r="E38" i="23"/>
  <c r="D38" i="22"/>
  <c r="E38" i="22"/>
  <c r="G38" i="23"/>
  <c r="H38" i="23"/>
  <c r="G38" i="19"/>
  <c r="H38" i="19"/>
  <c r="D38" i="19"/>
  <c r="E38" i="19"/>
  <c r="J38" i="40"/>
  <c r="K38" i="40"/>
  <c r="G38" i="40"/>
  <c r="H38" i="40"/>
  <c r="D38" i="40"/>
  <c r="E38" i="40"/>
  <c r="G38" i="41"/>
  <c r="H38" i="41"/>
  <c r="D38" i="41"/>
  <c r="E38" i="41"/>
  <c r="G38" i="37"/>
  <c r="H38" i="37"/>
  <c r="D38" i="37"/>
  <c r="E38" i="37"/>
  <c r="G38" i="38"/>
  <c r="H38" i="38"/>
  <c r="D38" i="38"/>
  <c r="E38" i="38"/>
  <c r="J38" i="14"/>
  <c r="K38" i="14"/>
  <c r="G38" i="14"/>
  <c r="H38" i="14"/>
  <c r="D38" i="14"/>
  <c r="E38" i="14"/>
  <c r="G38" i="13"/>
  <c r="H38" i="13"/>
  <c r="D38" i="13"/>
  <c r="E38" i="13"/>
  <c r="J38" i="13"/>
  <c r="K38" i="13"/>
  <c r="G38" i="12"/>
  <c r="H38" i="12"/>
  <c r="D38" i="12"/>
  <c r="E38" i="12"/>
  <c r="J38" i="4"/>
  <c r="K38" i="4"/>
  <c r="G38" i="4"/>
  <c r="H38" i="4"/>
  <c r="D38" i="4"/>
  <c r="E38" i="4"/>
  <c r="G38" i="5"/>
  <c r="H38" i="5"/>
  <c r="D38" i="5"/>
  <c r="E38" i="5"/>
  <c r="G38" i="11"/>
  <c r="H38" i="11"/>
  <c r="D38" i="11"/>
  <c r="E38" i="11"/>
  <c r="G38" i="8"/>
  <c r="H38" i="8"/>
  <c r="D38" i="8"/>
  <c r="E38" i="8"/>
  <c r="J38" i="9"/>
  <c r="K38" i="9"/>
  <c r="G38" i="9"/>
  <c r="H38" i="9"/>
  <c r="D38" i="9"/>
  <c r="E38" i="9"/>
  <c r="G38" i="6"/>
  <c r="H38" i="6"/>
  <c r="J38" i="7"/>
  <c r="K38" i="7"/>
  <c r="G38" i="7"/>
  <c r="H38" i="7"/>
  <c r="D38" i="7"/>
  <c r="E38" i="7"/>
  <c r="G38" i="15"/>
  <c r="H38" i="15"/>
  <c r="D38" i="15"/>
  <c r="E38" i="15"/>
  <c r="H37" i="11"/>
  <c r="G37" i="11"/>
  <c r="E37" i="11"/>
  <c r="D37" i="11"/>
  <c r="G37" i="34"/>
  <c r="H37" i="34"/>
  <c r="D37" i="34"/>
  <c r="E37" i="34"/>
  <c r="G37" i="33"/>
  <c r="H37" i="33"/>
  <c r="D37" i="33"/>
  <c r="E37" i="33"/>
  <c r="G37" i="32"/>
  <c r="H37" i="32"/>
  <c r="D37" i="32"/>
  <c r="E37" i="32"/>
  <c r="G37" i="36"/>
  <c r="H37" i="36"/>
  <c r="J37" i="36"/>
  <c r="K37" i="36"/>
  <c r="D37" i="36"/>
  <c r="E37" i="36"/>
  <c r="G37" i="35"/>
  <c r="H37" i="35"/>
  <c r="D37" i="35"/>
  <c r="E37" i="35"/>
  <c r="G37" i="39"/>
  <c r="H37" i="39"/>
  <c r="D37" i="39"/>
  <c r="E37" i="39"/>
  <c r="J37" i="28"/>
  <c r="K37" i="28"/>
  <c r="G37" i="28"/>
  <c r="H37" i="28"/>
  <c r="D37" i="28"/>
  <c r="E37" i="28"/>
  <c r="G37" i="27"/>
  <c r="H37" i="27"/>
  <c r="J37" i="27"/>
  <c r="K37" i="27"/>
  <c r="D37" i="27"/>
  <c r="E37" i="27"/>
  <c r="E37" i="30"/>
  <c r="D37" i="30"/>
  <c r="J37" i="30"/>
  <c r="K37" i="30"/>
  <c r="G37" i="30"/>
  <c r="H37" i="30"/>
  <c r="D37" i="29"/>
  <c r="E37" i="29"/>
  <c r="G37" i="29"/>
  <c r="H37" i="29"/>
  <c r="J37" i="29"/>
  <c r="K37" i="29"/>
  <c r="J37" i="43"/>
  <c r="K37" i="43"/>
  <c r="G37" i="43"/>
  <c r="H37" i="43"/>
  <c r="D37" i="43"/>
  <c r="E37" i="43"/>
  <c r="G37" i="26"/>
  <c r="H37" i="26"/>
  <c r="D37" i="26"/>
  <c r="E37" i="26"/>
  <c r="G37" i="24"/>
  <c r="H37" i="24"/>
  <c r="D37" i="24"/>
  <c r="E37" i="24"/>
  <c r="G37" i="17"/>
  <c r="H37" i="17"/>
  <c r="D37" i="17"/>
  <c r="E37" i="17"/>
  <c r="G37" i="20"/>
  <c r="H37" i="20"/>
  <c r="D37" i="20"/>
  <c r="E37" i="20"/>
  <c r="G37" i="18"/>
  <c r="H37" i="18"/>
  <c r="D37" i="18"/>
  <c r="E37" i="18"/>
  <c r="G37" i="16"/>
  <c r="H37" i="16"/>
  <c r="D37" i="16"/>
  <c r="E37" i="16"/>
  <c r="J37" i="16"/>
  <c r="K37" i="16"/>
  <c r="J37" i="25"/>
  <c r="K37" i="25"/>
  <c r="G37" i="25"/>
  <c r="H37" i="25"/>
  <c r="D37" i="25"/>
  <c r="E37" i="25"/>
  <c r="G37" i="21"/>
  <c r="H37" i="21"/>
  <c r="D37" i="21"/>
  <c r="E37" i="21"/>
  <c r="J37" i="22"/>
  <c r="K37" i="22"/>
  <c r="G37" i="22"/>
  <c r="H37" i="22"/>
  <c r="D37" i="22"/>
  <c r="E37" i="22"/>
  <c r="D37" i="23"/>
  <c r="E37" i="23"/>
  <c r="G37" i="23"/>
  <c r="H37" i="23"/>
  <c r="D37" i="19"/>
  <c r="E37" i="19"/>
  <c r="G37" i="19"/>
  <c r="H37" i="19"/>
  <c r="J37" i="40"/>
  <c r="K37" i="40"/>
  <c r="G37" i="40"/>
  <c r="H37" i="40"/>
  <c r="D37" i="40"/>
  <c r="E37" i="40"/>
  <c r="G37" i="41"/>
  <c r="H37" i="41"/>
  <c r="D37" i="41"/>
  <c r="E37" i="41"/>
  <c r="G37" i="37"/>
  <c r="H37" i="37"/>
  <c r="D37" i="37"/>
  <c r="E37" i="37"/>
  <c r="G37" i="38"/>
  <c r="H37" i="38"/>
  <c r="D37" i="38"/>
  <c r="E37" i="38"/>
  <c r="J37" i="14"/>
  <c r="K37" i="14"/>
  <c r="G37" i="14"/>
  <c r="H37" i="14"/>
  <c r="D37" i="14"/>
  <c r="E37" i="14"/>
  <c r="G37" i="13"/>
  <c r="H37" i="13"/>
  <c r="J37" i="13"/>
  <c r="K37" i="13"/>
  <c r="D37" i="13"/>
  <c r="E37" i="13"/>
  <c r="G37" i="12"/>
  <c r="H37" i="12"/>
  <c r="D37" i="12"/>
  <c r="E37" i="12"/>
  <c r="J37" i="4"/>
  <c r="K37" i="4"/>
  <c r="G37" i="4"/>
  <c r="H37" i="4"/>
  <c r="D37" i="4"/>
  <c r="E37" i="4"/>
  <c r="J37" i="5"/>
  <c r="K37" i="5"/>
  <c r="G37" i="5"/>
  <c r="H37" i="5"/>
  <c r="D37" i="5"/>
  <c r="E37" i="5"/>
  <c r="G37" i="8"/>
  <c r="H37" i="8"/>
  <c r="D37" i="8"/>
  <c r="E37" i="8"/>
  <c r="G37" i="10"/>
  <c r="H37" i="10"/>
  <c r="J37" i="10"/>
  <c r="K37" i="10"/>
  <c r="D37" i="10"/>
  <c r="E37" i="10"/>
  <c r="G37" i="2"/>
  <c r="H37" i="2"/>
  <c r="J37" i="2"/>
  <c r="K37" i="2"/>
  <c r="D37" i="2"/>
  <c r="J37" i="9"/>
  <c r="K37" i="9"/>
  <c r="G37" i="9"/>
  <c r="H37" i="9"/>
  <c r="D37" i="9"/>
  <c r="E37" i="9"/>
  <c r="J37" i="7"/>
  <c r="K37" i="7"/>
  <c r="D36" i="7"/>
  <c r="E36" i="7"/>
  <c r="D37" i="7"/>
  <c r="E37" i="7"/>
  <c r="G37" i="7"/>
  <c r="H37" i="7"/>
  <c r="G37" i="15"/>
  <c r="H37" i="15"/>
  <c r="D37" i="15"/>
  <c r="E37" i="15"/>
  <c r="G37" i="6"/>
  <c r="H37" i="6"/>
  <c r="D37" i="6"/>
  <c r="E37" i="6"/>
  <c r="G36" i="34"/>
  <c r="H36" i="34"/>
  <c r="D36" i="34"/>
  <c r="E36" i="34"/>
  <c r="G36" i="33"/>
  <c r="H36" i="33"/>
  <c r="D36" i="33"/>
  <c r="E36" i="33"/>
  <c r="G36" i="32"/>
  <c r="H36" i="32"/>
  <c r="D36" i="32"/>
  <c r="E36" i="32"/>
  <c r="J36" i="36"/>
  <c r="K36" i="36"/>
  <c r="G36" i="36"/>
  <c r="H36" i="36"/>
  <c r="D36" i="36"/>
  <c r="E36" i="36"/>
  <c r="G36" i="35"/>
  <c r="H36" i="35"/>
  <c r="D36" i="35"/>
  <c r="E36" i="35"/>
  <c r="G36" i="39"/>
  <c r="H36" i="39"/>
  <c r="D36" i="39"/>
  <c r="E36" i="39"/>
  <c r="J36" i="28"/>
  <c r="K36" i="28"/>
  <c r="G36" i="28"/>
  <c r="H36" i="28"/>
  <c r="D36" i="28"/>
  <c r="E36" i="28"/>
  <c r="J36" i="27"/>
  <c r="K36" i="27"/>
  <c r="G36" i="27"/>
  <c r="H36" i="27"/>
  <c r="D36" i="27"/>
  <c r="E36" i="27"/>
  <c r="J36" i="30"/>
  <c r="K36" i="30"/>
  <c r="G36" i="30"/>
  <c r="H36" i="30"/>
  <c r="G36" i="29"/>
  <c r="J36" i="29"/>
  <c r="K36" i="29"/>
  <c r="H36" i="29"/>
  <c r="J36" i="43"/>
  <c r="K36" i="43"/>
  <c r="G36" i="43"/>
  <c r="H36" i="43"/>
  <c r="D36" i="43"/>
  <c r="E36" i="43"/>
  <c r="G36" i="26"/>
  <c r="H36" i="26"/>
  <c r="D36" i="26"/>
  <c r="E36" i="26"/>
  <c r="G36" i="24"/>
  <c r="H36" i="24"/>
  <c r="D36" i="24"/>
  <c r="E36" i="24"/>
  <c r="G36" i="17"/>
  <c r="H36" i="17"/>
  <c r="D36" i="17"/>
  <c r="E36" i="17"/>
  <c r="G36" i="20"/>
  <c r="H36" i="20"/>
  <c r="D36" i="20"/>
  <c r="E36" i="20"/>
  <c r="G36" i="18"/>
  <c r="H36" i="18"/>
  <c r="D36" i="18"/>
  <c r="E36" i="18"/>
  <c r="J36" i="16"/>
  <c r="K36" i="16"/>
  <c r="G36" i="16"/>
  <c r="H36" i="16"/>
  <c r="D36" i="16"/>
  <c r="E36" i="16"/>
  <c r="J36" i="25"/>
  <c r="K36" i="25"/>
  <c r="G36" i="25"/>
  <c r="H36" i="25"/>
  <c r="D36" i="25"/>
  <c r="E36" i="25"/>
  <c r="G36" i="21"/>
  <c r="H36" i="21"/>
  <c r="D36" i="21"/>
  <c r="E36" i="21"/>
  <c r="J36" i="22"/>
  <c r="K36" i="22"/>
  <c r="G36" i="22"/>
  <c r="H36" i="22"/>
  <c r="D36" i="22"/>
  <c r="E36" i="22"/>
  <c r="G36" i="23"/>
  <c r="H36" i="23"/>
  <c r="D36" i="23"/>
  <c r="E36" i="23"/>
  <c r="G36" i="19"/>
  <c r="H36" i="19"/>
  <c r="D36" i="19"/>
  <c r="E36" i="19"/>
  <c r="G36" i="40"/>
  <c r="H36" i="40"/>
  <c r="D36" i="40"/>
  <c r="E36" i="40"/>
  <c r="G36" i="41"/>
  <c r="H36" i="41"/>
  <c r="D36" i="41"/>
  <c r="E36" i="41"/>
  <c r="E36" i="37"/>
  <c r="D36" i="37"/>
  <c r="G36" i="37"/>
  <c r="H36" i="37"/>
  <c r="G36" i="38"/>
  <c r="H36" i="38"/>
  <c r="D36" i="38"/>
  <c r="E36" i="38"/>
  <c r="J36" i="14"/>
  <c r="K36" i="14"/>
  <c r="G36" i="14"/>
  <c r="H36" i="14"/>
  <c r="D36" i="14"/>
  <c r="E36" i="14"/>
  <c r="J36" i="13"/>
  <c r="K36" i="13"/>
  <c r="G36" i="13"/>
  <c r="H36" i="13"/>
  <c r="D36" i="13"/>
  <c r="E36" i="13"/>
  <c r="G36" i="12"/>
  <c r="H36" i="12"/>
  <c r="D36" i="12"/>
  <c r="E36" i="12"/>
  <c r="J36" i="4"/>
  <c r="K36" i="4"/>
  <c r="G36" i="4"/>
  <c r="H36" i="4"/>
  <c r="D36" i="4"/>
  <c r="E36" i="4"/>
  <c r="J36" i="5"/>
  <c r="K36" i="5"/>
  <c r="G36" i="5"/>
  <c r="H36" i="5"/>
  <c r="D36" i="5"/>
  <c r="E36" i="5"/>
  <c r="G36" i="11"/>
  <c r="H36" i="11"/>
  <c r="D36" i="11"/>
  <c r="E36" i="11"/>
  <c r="G36" i="8"/>
  <c r="H36" i="8"/>
  <c r="D36" i="8"/>
  <c r="E36" i="8"/>
  <c r="J36" i="10"/>
  <c r="K36" i="10"/>
  <c r="G36" i="10"/>
  <c r="H36" i="10"/>
  <c r="D36" i="10"/>
  <c r="E36" i="10"/>
  <c r="J36" i="2"/>
  <c r="K36" i="2"/>
  <c r="D36" i="2"/>
  <c r="G36" i="2"/>
  <c r="H36" i="2"/>
  <c r="K36" i="7"/>
  <c r="J36" i="7"/>
  <c r="H36" i="7"/>
  <c r="G36" i="7"/>
  <c r="G32" i="7"/>
  <c r="J36" i="9"/>
  <c r="K36" i="9"/>
  <c r="G36" i="9"/>
  <c r="H36" i="9"/>
  <c r="D36" i="9"/>
  <c r="E36" i="9"/>
  <c r="D36" i="15"/>
  <c r="E36" i="15"/>
  <c r="G36" i="15"/>
  <c r="H36" i="15"/>
  <c r="D36" i="6"/>
  <c r="E36" i="6"/>
  <c r="G36" i="6"/>
  <c r="H36" i="6"/>
  <c r="D30" i="9"/>
  <c r="G35" i="34"/>
  <c r="H35" i="34"/>
  <c r="D35" i="34"/>
  <c r="E35" i="34"/>
  <c r="G35" i="33"/>
  <c r="H35" i="33"/>
  <c r="D35" i="33"/>
  <c r="E35" i="33"/>
  <c r="G35" i="32"/>
  <c r="H35" i="32"/>
  <c r="D35" i="32"/>
  <c r="E35" i="32"/>
  <c r="J35" i="36"/>
  <c r="K35" i="36"/>
  <c r="G35" i="36"/>
  <c r="H35" i="36"/>
  <c r="D35" i="36"/>
  <c r="E35" i="36"/>
  <c r="G35" i="35"/>
  <c r="H35" i="35"/>
  <c r="D35" i="35"/>
  <c r="E35" i="35"/>
  <c r="G35" i="39"/>
  <c r="H35" i="39"/>
  <c r="D35" i="39"/>
  <c r="E35" i="39"/>
  <c r="J35" i="28"/>
  <c r="K35" i="28"/>
  <c r="G35" i="28"/>
  <c r="H35" i="28"/>
  <c r="D35" i="28"/>
  <c r="E35" i="28"/>
  <c r="J35" i="27"/>
  <c r="K35" i="27"/>
  <c r="G35" i="27"/>
  <c r="H35" i="27"/>
  <c r="D35" i="27"/>
  <c r="E35" i="27"/>
  <c r="J35" i="30"/>
  <c r="K35" i="30"/>
  <c r="G35" i="30"/>
  <c r="H35" i="30"/>
  <c r="J35" i="29"/>
  <c r="K35" i="29"/>
  <c r="G35" i="29"/>
  <c r="H35" i="29"/>
  <c r="J35" i="43"/>
  <c r="K35" i="43"/>
  <c r="G35" i="43"/>
  <c r="H35" i="43"/>
  <c r="D35" i="43"/>
  <c r="E35" i="43"/>
  <c r="G35" i="26"/>
  <c r="H35" i="26"/>
  <c r="D35" i="26"/>
  <c r="E35" i="26"/>
  <c r="G35" i="24"/>
  <c r="H35" i="24"/>
  <c r="D35" i="24"/>
  <c r="E35" i="24"/>
  <c r="G35" i="17"/>
  <c r="H35" i="17"/>
  <c r="D35" i="17"/>
  <c r="E35" i="17"/>
  <c r="G35" i="20"/>
  <c r="H35" i="20"/>
  <c r="D35" i="20"/>
  <c r="E35" i="20"/>
  <c r="G35" i="18"/>
  <c r="H35" i="18"/>
  <c r="D35" i="18"/>
  <c r="E35" i="18"/>
  <c r="J35" i="16"/>
  <c r="K35" i="16"/>
  <c r="G35" i="16"/>
  <c r="H35" i="16"/>
  <c r="D35" i="16"/>
  <c r="E35" i="16"/>
  <c r="J35" i="25"/>
  <c r="K35" i="25"/>
  <c r="G35" i="25"/>
  <c r="H35" i="25"/>
  <c r="D35" i="25"/>
  <c r="E35" i="25"/>
  <c r="G35" i="21"/>
  <c r="H35" i="21"/>
  <c r="D35" i="21"/>
  <c r="E35" i="21"/>
  <c r="J35" i="22"/>
  <c r="K35" i="22"/>
  <c r="G35" i="22"/>
  <c r="H35" i="22"/>
  <c r="D35" i="22"/>
  <c r="E35" i="22"/>
  <c r="G35" i="23"/>
  <c r="H35" i="23"/>
  <c r="D35" i="23"/>
  <c r="E35" i="23"/>
  <c r="G35" i="19"/>
  <c r="H35" i="19"/>
  <c r="D35" i="19"/>
  <c r="E35" i="19"/>
  <c r="J35" i="40"/>
  <c r="K35" i="40"/>
  <c r="G35" i="40"/>
  <c r="H35" i="40"/>
  <c r="D35" i="40"/>
  <c r="E35" i="40"/>
  <c r="G35" i="41"/>
  <c r="H35" i="41"/>
  <c r="D35" i="41"/>
  <c r="E35" i="41"/>
  <c r="G35" i="37"/>
  <c r="H35" i="37"/>
  <c r="G35" i="38"/>
  <c r="H35" i="38"/>
  <c r="D35" i="38"/>
  <c r="E35" i="38"/>
  <c r="J35" i="14"/>
  <c r="K35" i="14"/>
  <c r="G35" i="14"/>
  <c r="H35" i="14"/>
  <c r="D35" i="14"/>
  <c r="E35" i="14"/>
  <c r="J35" i="13"/>
  <c r="K35" i="13"/>
  <c r="G35" i="13"/>
  <c r="H35" i="13"/>
  <c r="D35" i="13"/>
  <c r="E35" i="13"/>
  <c r="G35" i="12"/>
  <c r="H35" i="12"/>
  <c r="D35" i="12"/>
  <c r="E35" i="12"/>
  <c r="J35" i="4"/>
  <c r="K35" i="4"/>
  <c r="G35" i="4"/>
  <c r="H35" i="4"/>
  <c r="D35" i="4"/>
  <c r="E35" i="4"/>
  <c r="J35" i="5"/>
  <c r="K35" i="5"/>
  <c r="G35" i="5"/>
  <c r="H35" i="5"/>
  <c r="D35" i="5"/>
  <c r="E35" i="5"/>
  <c r="G35" i="11"/>
  <c r="H35" i="11"/>
  <c r="D35" i="11"/>
  <c r="E35" i="11"/>
  <c r="G35" i="8"/>
  <c r="H35" i="8"/>
  <c r="D35" i="8"/>
  <c r="E35" i="8"/>
  <c r="J35" i="10"/>
  <c r="K35" i="10"/>
  <c r="G35" i="10"/>
  <c r="H35" i="10"/>
  <c r="D35" i="10"/>
  <c r="E35" i="10"/>
  <c r="J35" i="2"/>
  <c r="K35" i="2"/>
  <c r="G35" i="2"/>
  <c r="D35" i="2"/>
  <c r="J35" i="9"/>
  <c r="K35" i="9"/>
  <c r="G35" i="9"/>
  <c r="H35" i="9"/>
  <c r="D35" i="9"/>
  <c r="E35" i="9"/>
  <c r="G35" i="15"/>
  <c r="H35" i="15"/>
  <c r="D35" i="15"/>
  <c r="E35" i="15"/>
  <c r="D35" i="6"/>
  <c r="E35" i="6"/>
  <c r="G35" i="6"/>
  <c r="H35" i="6"/>
  <c r="G34" i="34"/>
  <c r="H34" i="34"/>
  <c r="D34" i="34"/>
  <c r="E34" i="34"/>
  <c r="G34" i="33"/>
  <c r="H34" i="33"/>
  <c r="D34" i="33"/>
  <c r="E34" i="33"/>
  <c r="G34" i="32"/>
  <c r="H34" i="32"/>
  <c r="D34" i="32"/>
  <c r="E34" i="32"/>
  <c r="K34" i="36"/>
  <c r="J34" i="36"/>
  <c r="G34" i="36"/>
  <c r="H34" i="36"/>
  <c r="D34" i="36"/>
  <c r="E34" i="36"/>
  <c r="G34" i="35"/>
  <c r="H34" i="35"/>
  <c r="D34" i="35"/>
  <c r="E34" i="35"/>
  <c r="G34" i="39"/>
  <c r="H34" i="39"/>
  <c r="D34" i="39"/>
  <c r="E34" i="39"/>
  <c r="J34" i="28"/>
  <c r="K34" i="28"/>
  <c r="G34" i="28"/>
  <c r="H34" i="28"/>
  <c r="D34" i="28"/>
  <c r="E34" i="28"/>
  <c r="J34" i="27"/>
  <c r="K34" i="27"/>
  <c r="G34" i="27"/>
  <c r="H34" i="27"/>
  <c r="D34" i="27"/>
  <c r="E34" i="27"/>
  <c r="J34" i="30"/>
  <c r="K34" i="30"/>
  <c r="G34" i="30"/>
  <c r="H34" i="30"/>
  <c r="D34" i="30"/>
  <c r="E34" i="30"/>
  <c r="J34" i="29"/>
  <c r="K34" i="29"/>
  <c r="G34" i="29"/>
  <c r="H34" i="29"/>
  <c r="D34" i="29"/>
  <c r="E34" i="29"/>
  <c r="J34" i="43"/>
  <c r="K34" i="43"/>
  <c r="G34" i="43"/>
  <c r="H34" i="43"/>
  <c r="D34" i="43"/>
  <c r="E34" i="43"/>
  <c r="G34" i="26"/>
  <c r="H34" i="26"/>
  <c r="D34" i="26"/>
  <c r="E34" i="26"/>
  <c r="G34" i="24"/>
  <c r="H34" i="24"/>
  <c r="D34" i="24"/>
  <c r="E34" i="24"/>
  <c r="G34" i="17"/>
  <c r="H34" i="17"/>
  <c r="D34" i="17"/>
  <c r="E34" i="17"/>
  <c r="G34" i="20"/>
  <c r="H34" i="20"/>
  <c r="D34" i="20"/>
  <c r="E34" i="20"/>
  <c r="G34" i="18"/>
  <c r="H34" i="18"/>
  <c r="D34" i="18"/>
  <c r="E34" i="18"/>
  <c r="J34" i="16"/>
  <c r="K34" i="16"/>
  <c r="G34" i="16"/>
  <c r="H34" i="16"/>
  <c r="D34" i="16"/>
  <c r="E34" i="16"/>
  <c r="K34" i="25"/>
  <c r="J34" i="25"/>
  <c r="G34" i="25"/>
  <c r="H34" i="25"/>
  <c r="D34" i="25"/>
  <c r="E34" i="25"/>
  <c r="G34" i="21"/>
  <c r="H34" i="21"/>
  <c r="D34" i="21"/>
  <c r="E34" i="21"/>
  <c r="J34" i="22"/>
  <c r="K34" i="22"/>
  <c r="G34" i="22"/>
  <c r="H34" i="22"/>
  <c r="D34" i="22"/>
  <c r="E34" i="22"/>
  <c r="G34" i="23"/>
  <c r="H34" i="23"/>
  <c r="D34" i="23"/>
  <c r="E34" i="23"/>
  <c r="G34" i="19"/>
  <c r="H34" i="19"/>
  <c r="D34" i="19"/>
  <c r="E34" i="19"/>
  <c r="J34" i="40"/>
  <c r="K34" i="40"/>
  <c r="G34" i="40"/>
  <c r="H34" i="40"/>
  <c r="D34" i="40"/>
  <c r="E34" i="40"/>
  <c r="G34" i="41"/>
  <c r="H34" i="41"/>
  <c r="D34" i="41"/>
  <c r="E34" i="41"/>
  <c r="G34" i="37"/>
  <c r="H34" i="37"/>
  <c r="D34" i="37"/>
  <c r="E34" i="37"/>
  <c r="G34" i="38"/>
  <c r="H34" i="38"/>
  <c r="D34" i="38"/>
  <c r="E34" i="38"/>
  <c r="J34" i="14"/>
  <c r="K34" i="14"/>
  <c r="G34" i="14"/>
  <c r="H34" i="14"/>
  <c r="D34" i="14"/>
  <c r="E34" i="14"/>
  <c r="J34" i="13"/>
  <c r="K34" i="13"/>
  <c r="G34" i="13"/>
  <c r="H34" i="13"/>
  <c r="D34" i="13"/>
  <c r="E34" i="13"/>
  <c r="G34" i="12"/>
  <c r="H34" i="12"/>
  <c r="D34" i="12"/>
  <c r="E34" i="12"/>
  <c r="J34" i="4"/>
  <c r="K34" i="4"/>
  <c r="G34" i="4"/>
  <c r="H34" i="4"/>
  <c r="D34" i="4"/>
  <c r="E34" i="4"/>
  <c r="J34" i="5"/>
  <c r="K34" i="5"/>
  <c r="G34" i="5"/>
  <c r="H34" i="5"/>
  <c r="D34" i="5"/>
  <c r="E34" i="5"/>
  <c r="G34" i="11"/>
  <c r="H34" i="11"/>
  <c r="D34" i="11"/>
  <c r="E34" i="11"/>
  <c r="K34" i="8"/>
  <c r="J34" i="8"/>
  <c r="G34" i="8"/>
  <c r="H34" i="8"/>
  <c r="D34" i="8"/>
  <c r="E34" i="8"/>
  <c r="J34" i="10"/>
  <c r="K34" i="10"/>
  <c r="G34" i="10"/>
  <c r="H34" i="10"/>
  <c r="D34" i="10"/>
  <c r="E34" i="10"/>
  <c r="J34" i="2"/>
  <c r="K34" i="2"/>
  <c r="G34" i="2"/>
  <c r="D34" i="2"/>
  <c r="K34" i="7"/>
  <c r="J34" i="7"/>
  <c r="K33" i="7"/>
  <c r="J33" i="7"/>
  <c r="K32" i="7"/>
  <c r="J32" i="7"/>
  <c r="G34" i="7"/>
  <c r="H34" i="7"/>
  <c r="D34" i="7"/>
  <c r="E34" i="7"/>
  <c r="J34" i="9"/>
  <c r="K34" i="9"/>
  <c r="G34" i="9"/>
  <c r="H34" i="9"/>
  <c r="D34" i="9"/>
  <c r="E34" i="9"/>
  <c r="G34" i="15"/>
  <c r="H34" i="15"/>
  <c r="D34" i="15"/>
  <c r="E34" i="15"/>
  <c r="G34" i="6"/>
  <c r="H34" i="6"/>
  <c r="D34" i="6"/>
  <c r="E34" i="6"/>
  <c r="G33" i="34"/>
  <c r="H33" i="34"/>
  <c r="D33" i="34"/>
  <c r="E33" i="34"/>
  <c r="G33" i="33"/>
  <c r="H33" i="33"/>
  <c r="D33" i="33"/>
  <c r="E33" i="33"/>
  <c r="G33" i="32"/>
  <c r="H33" i="32"/>
  <c r="D33" i="32"/>
  <c r="E33" i="32"/>
  <c r="K33" i="36"/>
  <c r="J33" i="36"/>
  <c r="K32" i="36"/>
  <c r="J32" i="36"/>
  <c r="D33" i="36"/>
  <c r="E33" i="36"/>
  <c r="G33" i="36"/>
  <c r="H33" i="36"/>
  <c r="G33" i="35"/>
  <c r="H33" i="35"/>
  <c r="D33" i="35"/>
  <c r="E33" i="35"/>
  <c r="G33" i="39"/>
  <c r="H33" i="39"/>
  <c r="D33" i="39"/>
  <c r="E33" i="39"/>
  <c r="J33" i="28"/>
  <c r="K33" i="28"/>
  <c r="G33" i="28"/>
  <c r="H33" i="28"/>
  <c r="D33" i="28"/>
  <c r="E33" i="28"/>
  <c r="J33" i="27"/>
  <c r="K33" i="27"/>
  <c r="G33" i="27"/>
  <c r="H33" i="27"/>
  <c r="D33" i="27"/>
  <c r="E33" i="27"/>
  <c r="J33" i="30"/>
  <c r="K33" i="30"/>
  <c r="G33" i="30"/>
  <c r="H33" i="30"/>
  <c r="D33" i="30"/>
  <c r="E33" i="30"/>
  <c r="J33" i="29"/>
  <c r="K33" i="29"/>
  <c r="G33" i="29"/>
  <c r="H33" i="29"/>
  <c r="D33" i="29"/>
  <c r="E33" i="29"/>
  <c r="J33" i="43"/>
  <c r="K33" i="43"/>
  <c r="G33" i="43"/>
  <c r="H33" i="43"/>
  <c r="D33" i="43"/>
  <c r="E33" i="43"/>
  <c r="G33" i="26"/>
  <c r="H33" i="26"/>
  <c r="D33" i="26"/>
  <c r="E33" i="26"/>
  <c r="G33" i="24"/>
  <c r="H33" i="24"/>
  <c r="D33" i="24"/>
  <c r="E33" i="24"/>
  <c r="G33" i="17"/>
  <c r="H33" i="17"/>
  <c r="D33" i="17"/>
  <c r="E33" i="17"/>
  <c r="G33" i="20"/>
  <c r="H33" i="20"/>
  <c r="D33" i="20"/>
  <c r="E33" i="20"/>
  <c r="G33" i="18"/>
  <c r="H33" i="18"/>
  <c r="D33" i="18"/>
  <c r="E33" i="18"/>
  <c r="J33" i="16"/>
  <c r="K33" i="16"/>
  <c r="G33" i="16"/>
  <c r="H33" i="16"/>
  <c r="D33" i="16"/>
  <c r="E33" i="16"/>
  <c r="G33" i="25"/>
  <c r="H33" i="25"/>
  <c r="D33" i="25"/>
  <c r="E33" i="25"/>
  <c r="G33" i="21"/>
  <c r="H33" i="21"/>
  <c r="D33" i="21"/>
  <c r="E33" i="21"/>
  <c r="J33" i="22"/>
  <c r="K33" i="22"/>
  <c r="G33" i="22"/>
  <c r="H33" i="22"/>
  <c r="D33" i="22"/>
  <c r="E33" i="22"/>
  <c r="G33" i="23"/>
  <c r="H33" i="23"/>
  <c r="D33" i="23"/>
  <c r="E33" i="23"/>
  <c r="G33" i="19"/>
  <c r="H33" i="19"/>
  <c r="D33" i="19"/>
  <c r="E33" i="19"/>
  <c r="K33" i="40"/>
  <c r="J33" i="40"/>
  <c r="K32" i="40"/>
  <c r="J32" i="40"/>
  <c r="G33" i="40"/>
  <c r="H33" i="40"/>
  <c r="D33" i="40"/>
  <c r="E33" i="40"/>
  <c r="G33" i="41"/>
  <c r="H33" i="41"/>
  <c r="D33" i="41"/>
  <c r="E33" i="41"/>
  <c r="G33" i="37"/>
  <c r="H33" i="37"/>
  <c r="D33" i="37"/>
  <c r="E33" i="37"/>
  <c r="G33" i="38"/>
  <c r="H33" i="38"/>
  <c r="D33" i="38"/>
  <c r="E33" i="38"/>
  <c r="J33" i="14"/>
  <c r="K33" i="14"/>
  <c r="G33" i="14"/>
  <c r="H33" i="14"/>
  <c r="D33" i="14"/>
  <c r="E33" i="14"/>
  <c r="D33" i="13"/>
  <c r="E33" i="13"/>
  <c r="G33" i="13"/>
  <c r="H33" i="13"/>
  <c r="J33" i="13"/>
  <c r="K33" i="13"/>
  <c r="G33" i="12"/>
  <c r="H33" i="12"/>
  <c r="D33" i="12"/>
  <c r="E33" i="12"/>
  <c r="J33" i="4"/>
  <c r="K33" i="4"/>
  <c r="G33" i="4"/>
  <c r="H33" i="4"/>
  <c r="D33" i="4"/>
  <c r="E33" i="4"/>
  <c r="J33" i="5"/>
  <c r="K33" i="5"/>
  <c r="D33" i="5"/>
  <c r="E33" i="5"/>
  <c r="G33" i="5"/>
  <c r="H33" i="5"/>
  <c r="G33" i="11"/>
  <c r="H33" i="11"/>
  <c r="D33" i="11"/>
  <c r="E33" i="11"/>
  <c r="G33" i="8"/>
  <c r="H33" i="8"/>
  <c r="D33" i="8"/>
  <c r="E33" i="8"/>
  <c r="J33" i="10"/>
  <c r="K33" i="10"/>
  <c r="D33" i="10"/>
  <c r="E33" i="10"/>
  <c r="G33" i="10"/>
  <c r="H33" i="10"/>
  <c r="D33" i="2"/>
  <c r="E33" i="2"/>
  <c r="G33" i="2"/>
  <c r="J33" i="2"/>
  <c r="K33" i="2"/>
  <c r="D33" i="7"/>
  <c r="E33" i="7"/>
  <c r="G33" i="7"/>
  <c r="H33" i="7"/>
  <c r="G33" i="15"/>
  <c r="H33" i="15"/>
  <c r="D33" i="15"/>
  <c r="E33" i="15"/>
  <c r="J33" i="9"/>
  <c r="K33" i="9"/>
  <c r="G33" i="9"/>
  <c r="H33" i="9"/>
  <c r="D33" i="9"/>
  <c r="E33" i="9"/>
  <c r="G33" i="6"/>
  <c r="H33" i="6"/>
  <c r="D33" i="6"/>
  <c r="E33" i="6"/>
  <c r="G32" i="34"/>
  <c r="H32" i="34"/>
  <c r="D32" i="34"/>
  <c r="E32" i="34"/>
  <c r="G32" i="33"/>
  <c r="H32" i="33"/>
  <c r="D32" i="33"/>
  <c r="E32" i="33"/>
  <c r="G32" i="32"/>
  <c r="H32" i="32"/>
  <c r="D32" i="32"/>
  <c r="E32" i="32"/>
  <c r="G32" i="36"/>
  <c r="H32" i="36"/>
  <c r="D32" i="36"/>
  <c r="E32" i="36"/>
  <c r="G32" i="35"/>
  <c r="H32" i="35"/>
  <c r="D32" i="35"/>
  <c r="E32" i="35"/>
  <c r="G32" i="39"/>
  <c r="H32" i="39"/>
  <c r="D32" i="39"/>
  <c r="E32" i="39"/>
  <c r="J32" i="28"/>
  <c r="K32" i="28"/>
  <c r="G32" i="28"/>
  <c r="H32" i="28"/>
  <c r="D32" i="28"/>
  <c r="E32" i="28"/>
  <c r="J32" i="27"/>
  <c r="K32" i="27"/>
  <c r="G32" i="27"/>
  <c r="H32" i="27"/>
  <c r="D32" i="27"/>
  <c r="E32" i="27"/>
  <c r="J32" i="30"/>
  <c r="K32" i="30"/>
  <c r="G32" i="30"/>
  <c r="H32" i="30"/>
  <c r="D32" i="30"/>
  <c r="E32" i="30"/>
  <c r="J32" i="29"/>
  <c r="K32" i="29"/>
  <c r="G32" i="29"/>
  <c r="H32" i="29"/>
  <c r="D32" i="29"/>
  <c r="E32" i="29"/>
  <c r="J32" i="43"/>
  <c r="K32" i="43"/>
  <c r="G32" i="43"/>
  <c r="H32" i="43"/>
  <c r="D32" i="43"/>
  <c r="E32" i="43"/>
  <c r="G32" i="26"/>
  <c r="H32" i="26"/>
  <c r="D32" i="26"/>
  <c r="E32" i="26"/>
  <c r="G32" i="24"/>
  <c r="H32" i="24"/>
  <c r="D32" i="24"/>
  <c r="E32" i="24"/>
  <c r="G32" i="17"/>
  <c r="H32" i="17"/>
  <c r="D32" i="17"/>
  <c r="E32" i="17"/>
  <c r="G32" i="20"/>
  <c r="H32" i="20"/>
  <c r="D32" i="20"/>
  <c r="E32" i="20"/>
  <c r="G32" i="18"/>
  <c r="H32" i="18"/>
  <c r="D32" i="18"/>
  <c r="E32" i="18"/>
  <c r="J32" i="16"/>
  <c r="K32" i="16"/>
  <c r="G32" i="16"/>
  <c r="H32" i="16"/>
  <c r="D32" i="16"/>
  <c r="E32" i="16"/>
  <c r="J32" i="25"/>
  <c r="K32" i="25"/>
  <c r="G32" i="25"/>
  <c r="H32" i="25"/>
  <c r="D32" i="25"/>
  <c r="E32" i="25"/>
  <c r="G32" i="21"/>
  <c r="H32" i="21"/>
  <c r="D32" i="21"/>
  <c r="E32" i="21"/>
  <c r="J32" i="22"/>
  <c r="K32" i="22"/>
  <c r="G32" i="22"/>
  <c r="H32" i="22"/>
  <c r="D32" i="22"/>
  <c r="E32" i="22"/>
  <c r="G32" i="23"/>
  <c r="H32" i="23"/>
  <c r="D32" i="23"/>
  <c r="E32" i="23"/>
  <c r="G32" i="19"/>
  <c r="H32" i="19"/>
  <c r="D32" i="19"/>
  <c r="E32" i="19"/>
  <c r="G32" i="40"/>
  <c r="H32" i="40"/>
  <c r="D32" i="40"/>
  <c r="E32" i="40"/>
  <c r="G32" i="41"/>
  <c r="H32" i="41"/>
  <c r="D32" i="41"/>
  <c r="E32" i="41"/>
  <c r="D32" i="37"/>
  <c r="E32" i="37"/>
  <c r="G32" i="37"/>
  <c r="H32" i="37"/>
  <c r="G32" i="38"/>
  <c r="H32" i="38"/>
  <c r="D32" i="38"/>
  <c r="E32" i="38"/>
  <c r="J32" i="14"/>
  <c r="K32" i="14"/>
  <c r="G32" i="14"/>
  <c r="H32" i="14"/>
  <c r="D32" i="14"/>
  <c r="E32" i="14"/>
  <c r="J32" i="13"/>
  <c r="K32" i="13"/>
  <c r="G32" i="13"/>
  <c r="H32" i="13"/>
  <c r="D32" i="13"/>
  <c r="E32" i="13"/>
  <c r="G32" i="12"/>
  <c r="H32" i="12"/>
  <c r="D32" i="12"/>
  <c r="E32" i="12"/>
  <c r="D32" i="4"/>
  <c r="E32" i="4"/>
  <c r="G32" i="4"/>
  <c r="H32" i="4"/>
  <c r="J32" i="4"/>
  <c r="K32" i="4"/>
  <c r="J32" i="5"/>
  <c r="K32" i="5"/>
  <c r="G32" i="5"/>
  <c r="H32" i="5"/>
  <c r="D32" i="5"/>
  <c r="E32" i="5"/>
  <c r="G32" i="11"/>
  <c r="H32" i="11"/>
  <c r="D32" i="11"/>
  <c r="E32" i="11"/>
  <c r="D32" i="8"/>
  <c r="E32" i="8"/>
  <c r="G32" i="8"/>
  <c r="H32" i="8"/>
  <c r="J32" i="10"/>
  <c r="K32" i="10"/>
  <c r="G32" i="10"/>
  <c r="H32" i="10"/>
  <c r="D32" i="10"/>
  <c r="E32" i="10"/>
  <c r="D32" i="2"/>
  <c r="E32" i="2"/>
  <c r="G32" i="2"/>
  <c r="H32" i="2"/>
  <c r="J32" i="2"/>
  <c r="K32" i="2"/>
  <c r="H32" i="7"/>
  <c r="D32" i="7"/>
  <c r="E32" i="7"/>
  <c r="J32" i="9"/>
  <c r="K32" i="9"/>
  <c r="G32" i="9"/>
  <c r="H32" i="9"/>
  <c r="D32" i="9"/>
  <c r="E32" i="9"/>
  <c r="G32" i="15"/>
  <c r="H32" i="15"/>
  <c r="D32" i="15"/>
  <c r="E32" i="15"/>
  <c r="G32" i="6"/>
  <c r="H32" i="6"/>
  <c r="D32" i="6"/>
  <c r="E32" i="6"/>
  <c r="B8" i="14"/>
  <c r="B9" i="14"/>
  <c r="D15" i="14"/>
  <c r="E15" i="14"/>
  <c r="G15" i="14"/>
  <c r="H15" i="14"/>
  <c r="J15" i="14"/>
  <c r="K15" i="14"/>
  <c r="D16" i="14"/>
  <c r="E16" i="14"/>
  <c r="G16" i="14"/>
  <c r="H16" i="14"/>
  <c r="J16" i="14"/>
  <c r="K16" i="14"/>
  <c r="D17" i="14"/>
  <c r="E17" i="14"/>
  <c r="G17" i="14"/>
  <c r="H17" i="14"/>
  <c r="J17" i="14"/>
  <c r="K17" i="14"/>
  <c r="D18" i="14"/>
  <c r="E18" i="14"/>
  <c r="G18" i="14"/>
  <c r="H18" i="14"/>
  <c r="J18" i="14"/>
  <c r="K18" i="14"/>
  <c r="D19" i="14"/>
  <c r="E19" i="14"/>
  <c r="G19" i="14"/>
  <c r="H19" i="14"/>
  <c r="J19" i="14"/>
  <c r="K19" i="14"/>
  <c r="D20" i="14"/>
  <c r="E20" i="14"/>
  <c r="G20" i="14"/>
  <c r="H20" i="14"/>
  <c r="J20" i="14"/>
  <c r="K20" i="14"/>
  <c r="D21" i="14"/>
  <c r="E21" i="14"/>
  <c r="G21" i="14"/>
  <c r="H21" i="14"/>
  <c r="J21" i="14"/>
  <c r="K21" i="14"/>
  <c r="D22" i="14"/>
  <c r="E22" i="14"/>
  <c r="G22" i="14"/>
  <c r="H22" i="14"/>
  <c r="J22" i="14"/>
  <c r="K22" i="14"/>
  <c r="D23" i="14"/>
  <c r="E23" i="14"/>
  <c r="G23" i="14"/>
  <c r="H23" i="14"/>
  <c r="J23" i="14"/>
  <c r="K23" i="14"/>
  <c r="D24" i="14"/>
  <c r="E24" i="14"/>
  <c r="G24" i="14"/>
  <c r="H24" i="14"/>
  <c r="J24" i="14"/>
  <c r="K24" i="14"/>
  <c r="D25" i="14"/>
  <c r="E25" i="14"/>
  <c r="G25" i="14"/>
  <c r="H25" i="14"/>
  <c r="J25" i="14"/>
  <c r="K25" i="14"/>
  <c r="D26" i="14"/>
  <c r="E26" i="14"/>
  <c r="G26" i="14"/>
  <c r="H26" i="14"/>
  <c r="J26" i="14"/>
  <c r="K26" i="14"/>
  <c r="D27" i="14"/>
  <c r="E27" i="14"/>
  <c r="G27" i="14"/>
  <c r="H27" i="14"/>
  <c r="J27" i="14"/>
  <c r="K27" i="14"/>
  <c r="D28" i="14"/>
  <c r="E28" i="14"/>
  <c r="G28" i="14"/>
  <c r="H28" i="14"/>
  <c r="J28" i="14"/>
  <c r="K28" i="14"/>
  <c r="D29" i="14"/>
  <c r="E29" i="14"/>
  <c r="G29" i="14"/>
  <c r="H29" i="14"/>
  <c r="J29" i="14"/>
  <c r="K29" i="14"/>
  <c r="D30" i="14"/>
  <c r="E30" i="14"/>
  <c r="G30" i="14"/>
  <c r="H30" i="14"/>
  <c r="J30" i="14"/>
  <c r="K30" i="14"/>
  <c r="D31" i="14"/>
  <c r="E31" i="14"/>
  <c r="G31" i="14"/>
  <c r="H31" i="14"/>
  <c r="J31" i="14"/>
  <c r="K31" i="14"/>
  <c r="B8" i="4"/>
  <c r="B9" i="4"/>
  <c r="D15" i="4"/>
  <c r="E15" i="4"/>
  <c r="G15" i="4"/>
  <c r="H15" i="4"/>
  <c r="J15" i="4"/>
  <c r="K15" i="4"/>
  <c r="D16" i="4"/>
  <c r="E16" i="4"/>
  <c r="G16" i="4"/>
  <c r="H16" i="4"/>
  <c r="J16" i="4"/>
  <c r="K16" i="4"/>
  <c r="D17" i="4"/>
  <c r="E17" i="4"/>
  <c r="G17" i="4"/>
  <c r="H17" i="4"/>
  <c r="J17" i="4"/>
  <c r="K17" i="4"/>
  <c r="D18" i="4"/>
  <c r="E18" i="4"/>
  <c r="G18" i="4"/>
  <c r="H18" i="4"/>
  <c r="J18" i="4"/>
  <c r="K18" i="4"/>
  <c r="D19" i="4"/>
  <c r="E19" i="4"/>
  <c r="G19" i="4"/>
  <c r="H19" i="4"/>
  <c r="J19" i="4"/>
  <c r="K19" i="4"/>
  <c r="D20" i="4"/>
  <c r="E20" i="4"/>
  <c r="G20" i="4"/>
  <c r="H20" i="4"/>
  <c r="J20" i="4"/>
  <c r="K20" i="4"/>
  <c r="D21" i="4"/>
  <c r="E21" i="4"/>
  <c r="G21" i="4"/>
  <c r="H21" i="4"/>
  <c r="J21" i="4"/>
  <c r="K21" i="4"/>
  <c r="D22" i="4"/>
  <c r="E22" i="4"/>
  <c r="G22" i="4"/>
  <c r="H22" i="4"/>
  <c r="J22" i="4"/>
  <c r="K22" i="4"/>
  <c r="D23" i="4"/>
  <c r="E23" i="4"/>
  <c r="G23" i="4"/>
  <c r="H23" i="4"/>
  <c r="J23" i="4"/>
  <c r="K23" i="4"/>
  <c r="D24" i="4"/>
  <c r="E24" i="4"/>
  <c r="G24" i="4"/>
  <c r="H24" i="4"/>
  <c r="J24" i="4"/>
  <c r="K24" i="4"/>
  <c r="D25" i="4"/>
  <c r="E25" i="4"/>
  <c r="G25" i="4"/>
  <c r="H25" i="4"/>
  <c r="J25" i="4"/>
  <c r="K25" i="4"/>
  <c r="D26" i="4"/>
  <c r="E26" i="4"/>
  <c r="G26" i="4"/>
  <c r="H26" i="4"/>
  <c r="J26" i="4"/>
  <c r="K26" i="4"/>
  <c r="D27" i="4"/>
  <c r="E27" i="4"/>
  <c r="G27" i="4"/>
  <c r="H27" i="4"/>
  <c r="J27" i="4"/>
  <c r="K27" i="4"/>
  <c r="D28" i="4"/>
  <c r="E28" i="4"/>
  <c r="G28" i="4"/>
  <c r="H28" i="4"/>
  <c r="J28" i="4"/>
  <c r="K28" i="4"/>
  <c r="D29" i="4"/>
  <c r="E29" i="4"/>
  <c r="G29" i="4"/>
  <c r="H29" i="4"/>
  <c r="J29" i="4"/>
  <c r="K29" i="4"/>
  <c r="D30" i="4"/>
  <c r="E30" i="4"/>
  <c r="G30" i="4"/>
  <c r="H30" i="4"/>
  <c r="J30" i="4"/>
  <c r="K30" i="4"/>
  <c r="D31" i="4"/>
  <c r="E31" i="4"/>
  <c r="G31" i="4"/>
  <c r="H31" i="4"/>
  <c r="J31" i="4"/>
  <c r="K31" i="4"/>
  <c r="B8" i="8"/>
  <c r="B9" i="8"/>
  <c r="D15" i="8"/>
  <c r="E15" i="8"/>
  <c r="G15" i="8"/>
  <c r="H15" i="8"/>
  <c r="J15" i="8"/>
  <c r="K15" i="8"/>
  <c r="D16" i="8"/>
  <c r="E16" i="8"/>
  <c r="G16" i="8"/>
  <c r="H16" i="8"/>
  <c r="J16" i="8"/>
  <c r="K16" i="8"/>
  <c r="D17" i="8"/>
  <c r="E17" i="8"/>
  <c r="G17" i="8"/>
  <c r="H17" i="8"/>
  <c r="J17" i="8"/>
  <c r="K17" i="8"/>
  <c r="D18" i="8"/>
  <c r="E18" i="8"/>
  <c r="G18" i="8"/>
  <c r="H18" i="8"/>
  <c r="J18" i="8"/>
  <c r="K18" i="8"/>
  <c r="D19" i="8"/>
  <c r="E19" i="8"/>
  <c r="G19" i="8"/>
  <c r="H19" i="8"/>
  <c r="J19" i="8"/>
  <c r="K19" i="8"/>
  <c r="D20" i="8"/>
  <c r="E20" i="8"/>
  <c r="G20" i="8"/>
  <c r="H20" i="8"/>
  <c r="J20" i="8"/>
  <c r="K20" i="8"/>
  <c r="D21" i="8"/>
  <c r="E21" i="8"/>
  <c r="G21" i="8"/>
  <c r="H21" i="8"/>
  <c r="J21" i="8"/>
  <c r="K21" i="8"/>
  <c r="D22" i="8"/>
  <c r="E22" i="8"/>
  <c r="G22" i="8"/>
  <c r="H22" i="8"/>
  <c r="J22" i="8"/>
  <c r="K22" i="8"/>
  <c r="D23" i="8"/>
  <c r="E23" i="8"/>
  <c r="G23" i="8"/>
  <c r="H23" i="8"/>
  <c r="J23" i="8"/>
  <c r="K23" i="8"/>
  <c r="D24" i="8"/>
  <c r="E24" i="8"/>
  <c r="G24" i="8"/>
  <c r="H24" i="8"/>
  <c r="J24" i="8"/>
  <c r="K24" i="8"/>
  <c r="D25" i="8"/>
  <c r="E25" i="8"/>
  <c r="G25" i="8"/>
  <c r="H25" i="8"/>
  <c r="J25" i="8"/>
  <c r="K25" i="8"/>
  <c r="D26" i="8"/>
  <c r="E26" i="8"/>
  <c r="G26" i="8"/>
  <c r="H26" i="8"/>
  <c r="J26" i="8"/>
  <c r="K26" i="8"/>
  <c r="D27" i="8"/>
  <c r="E27" i="8"/>
  <c r="G27" i="8"/>
  <c r="H27" i="8"/>
  <c r="J27" i="8"/>
  <c r="K27" i="8"/>
  <c r="D28" i="8"/>
  <c r="E28" i="8"/>
  <c r="G28" i="8"/>
  <c r="H28" i="8"/>
  <c r="J28" i="8"/>
  <c r="K28" i="8"/>
  <c r="D29" i="8"/>
  <c r="E29" i="8"/>
  <c r="G29" i="8"/>
  <c r="H29" i="8"/>
  <c r="J29" i="8"/>
  <c r="K29" i="8"/>
  <c r="D30" i="8"/>
  <c r="E30" i="8"/>
  <c r="G30" i="8"/>
  <c r="H30" i="8"/>
  <c r="J30" i="8"/>
  <c r="K30" i="8"/>
  <c r="D31" i="8"/>
  <c r="E31" i="8"/>
  <c r="G31" i="8"/>
  <c r="H31" i="8"/>
  <c r="G31" i="34"/>
  <c r="H31" i="34"/>
  <c r="D31" i="34"/>
  <c r="E31" i="34"/>
  <c r="G31" i="33"/>
  <c r="H31" i="33"/>
  <c r="D31" i="33"/>
  <c r="E31" i="33"/>
  <c r="G31" i="32"/>
  <c r="H31" i="32"/>
  <c r="D31" i="32"/>
  <c r="E31" i="32"/>
  <c r="G31" i="36"/>
  <c r="H31" i="36"/>
  <c r="D31" i="36"/>
  <c r="E31" i="36"/>
  <c r="G31" i="35"/>
  <c r="H31" i="35"/>
  <c r="D31" i="35"/>
  <c r="E31" i="35"/>
  <c r="G31" i="39"/>
  <c r="H31" i="39"/>
  <c r="D31" i="39"/>
  <c r="E31" i="39"/>
  <c r="J31" i="28"/>
  <c r="K31" i="28"/>
  <c r="G31" i="28"/>
  <c r="H31" i="28"/>
  <c r="D31" i="28"/>
  <c r="E31" i="28"/>
  <c r="J31" i="27"/>
  <c r="K31" i="27"/>
  <c r="G31" i="27"/>
  <c r="H31" i="27"/>
  <c r="D31" i="27"/>
  <c r="E31" i="27"/>
  <c r="J31" i="30"/>
  <c r="K31" i="30"/>
  <c r="G31" i="30"/>
  <c r="H31" i="30"/>
  <c r="D31" i="30"/>
  <c r="E31" i="30"/>
  <c r="J31" i="29"/>
  <c r="K31" i="29"/>
  <c r="G31" i="29"/>
  <c r="H31" i="29"/>
  <c r="D31" i="29"/>
  <c r="E31" i="29"/>
  <c r="J31" i="43"/>
  <c r="K31" i="43"/>
  <c r="G31" i="43"/>
  <c r="H31" i="43"/>
  <c r="D31" i="43"/>
  <c r="E31" i="43"/>
  <c r="G31" i="26"/>
  <c r="H31" i="26"/>
  <c r="D31" i="26"/>
  <c r="E31" i="26"/>
  <c r="G31" i="17"/>
  <c r="H31" i="17"/>
  <c r="D31" i="17"/>
  <c r="E31" i="17"/>
  <c r="G31" i="24"/>
  <c r="H31" i="24"/>
  <c r="D31" i="24"/>
  <c r="E31" i="24"/>
  <c r="G31" i="20"/>
  <c r="H31" i="20"/>
  <c r="D31" i="20"/>
  <c r="E31" i="20"/>
  <c r="G31" i="18"/>
  <c r="H31" i="18"/>
  <c r="D31" i="18"/>
  <c r="E31" i="18"/>
  <c r="J31" i="16"/>
  <c r="K31" i="16"/>
  <c r="G31" i="16"/>
  <c r="H31" i="16"/>
  <c r="D31" i="16"/>
  <c r="E31" i="16"/>
  <c r="J31" i="25"/>
  <c r="K31" i="25"/>
  <c r="G31" i="25"/>
  <c r="H31" i="25"/>
  <c r="D31" i="25"/>
  <c r="E31" i="25"/>
  <c r="G31" i="21"/>
  <c r="H31" i="21"/>
  <c r="D31" i="21"/>
  <c r="E31" i="21"/>
  <c r="J31" i="22"/>
  <c r="K31" i="22"/>
  <c r="G31" i="22"/>
  <c r="H31" i="22"/>
  <c r="D31" i="22"/>
  <c r="E31" i="22"/>
  <c r="G31" i="23"/>
  <c r="H31" i="23"/>
  <c r="D31" i="23"/>
  <c r="E31" i="23"/>
  <c r="G31" i="19"/>
  <c r="H31" i="19"/>
  <c r="E31" i="19"/>
  <c r="D31" i="19"/>
  <c r="G31" i="40"/>
  <c r="H31" i="40"/>
  <c r="D31" i="40"/>
  <c r="E31" i="40"/>
  <c r="G31" i="41"/>
  <c r="H31" i="41"/>
  <c r="D31" i="41"/>
  <c r="E31" i="41"/>
  <c r="G31" i="37"/>
  <c r="H31" i="37"/>
  <c r="D31" i="37"/>
  <c r="E31" i="37"/>
  <c r="G31" i="38"/>
  <c r="H31" i="38"/>
  <c r="D31" i="38"/>
  <c r="E31" i="38"/>
  <c r="J31" i="13"/>
  <c r="K31" i="13"/>
  <c r="H31" i="13"/>
  <c r="G31" i="13"/>
  <c r="D31" i="13"/>
  <c r="E31" i="13"/>
  <c r="G31" i="12"/>
  <c r="H31" i="12"/>
  <c r="D31" i="12"/>
  <c r="E31" i="12"/>
  <c r="D31" i="5"/>
  <c r="E31" i="5"/>
  <c r="G31" i="5"/>
  <c r="H31" i="5"/>
  <c r="J31" i="5"/>
  <c r="K31" i="5"/>
  <c r="D31" i="11"/>
  <c r="E31" i="11"/>
  <c r="G31" i="11"/>
  <c r="H31" i="11"/>
  <c r="J31" i="10"/>
  <c r="K31" i="10"/>
  <c r="G31" i="10"/>
  <c r="H31" i="10"/>
  <c r="D31" i="10"/>
  <c r="E31" i="10"/>
  <c r="D31" i="2"/>
  <c r="E31" i="2"/>
  <c r="G31" i="2"/>
  <c r="H31" i="2"/>
  <c r="J31" i="2"/>
  <c r="K31" i="2"/>
  <c r="J31" i="9"/>
  <c r="K31" i="9"/>
  <c r="G31" i="9"/>
  <c r="H31" i="9"/>
  <c r="D31" i="9"/>
  <c r="E31" i="9"/>
  <c r="D31" i="7"/>
  <c r="E31" i="7"/>
  <c r="G31" i="7"/>
  <c r="H31" i="7"/>
  <c r="D31" i="15"/>
  <c r="E31" i="15"/>
  <c r="G31" i="15"/>
  <c r="H31" i="15"/>
  <c r="G31" i="6"/>
  <c r="H31" i="6"/>
  <c r="D31" i="6"/>
  <c r="E31" i="6"/>
  <c r="H29" i="6"/>
  <c r="G29" i="6"/>
  <c r="E29" i="6"/>
  <c r="D29" i="6"/>
  <c r="H29" i="15"/>
  <c r="G29" i="15"/>
  <c r="E29" i="15"/>
  <c r="D29" i="15"/>
  <c r="K29" i="7"/>
  <c r="J29" i="7"/>
  <c r="H29" i="7"/>
  <c r="G29" i="7"/>
  <c r="E29" i="7"/>
  <c r="D29" i="7"/>
  <c r="K29" i="9"/>
  <c r="J29" i="9"/>
  <c r="H29" i="9"/>
  <c r="G29" i="9"/>
  <c r="E29" i="9"/>
  <c r="D29" i="9"/>
  <c r="K29" i="2"/>
  <c r="J29" i="2"/>
  <c r="H29" i="2"/>
  <c r="G29" i="2"/>
  <c r="E29" i="2"/>
  <c r="D29" i="2"/>
  <c r="K29" i="10"/>
  <c r="J29" i="10"/>
  <c r="H29" i="10"/>
  <c r="G29" i="10"/>
  <c r="E29" i="10"/>
  <c r="D29" i="10"/>
  <c r="H29" i="11"/>
  <c r="G29" i="11"/>
  <c r="E29" i="11"/>
  <c r="D29" i="11"/>
  <c r="K29" i="5"/>
  <c r="J29" i="5"/>
  <c r="H29" i="5"/>
  <c r="G29" i="5"/>
  <c r="E29" i="5"/>
  <c r="D29" i="5"/>
  <c r="H29" i="12"/>
  <c r="G29" i="12"/>
  <c r="E29" i="12"/>
  <c r="D29" i="12"/>
  <c r="K29" i="13"/>
  <c r="J29" i="13"/>
  <c r="H29" i="13"/>
  <c r="G29" i="13"/>
  <c r="E29" i="13"/>
  <c r="D29" i="13"/>
  <c r="H29" i="38"/>
  <c r="G29" i="38"/>
  <c r="E29" i="38"/>
  <c r="D29" i="38"/>
  <c r="H29" i="37"/>
  <c r="G29" i="37"/>
  <c r="E29" i="37"/>
  <c r="D29" i="37"/>
  <c r="H29" i="41"/>
  <c r="G29" i="41"/>
  <c r="E29" i="41"/>
  <c r="D29" i="41"/>
  <c r="K29" i="40"/>
  <c r="J29" i="40"/>
  <c r="H29" i="40"/>
  <c r="G29" i="40"/>
  <c r="E29" i="40"/>
  <c r="D29" i="40"/>
  <c r="H29" i="19"/>
  <c r="G29" i="19"/>
  <c r="E29" i="19"/>
  <c r="D29" i="19"/>
  <c r="H29" i="23"/>
  <c r="G29" i="23"/>
  <c r="E29" i="23"/>
  <c r="D29" i="23"/>
  <c r="K29" i="22"/>
  <c r="J29" i="22"/>
  <c r="H29" i="22"/>
  <c r="G29" i="22"/>
  <c r="E29" i="22"/>
  <c r="D29" i="22"/>
  <c r="H29" i="21"/>
  <c r="G29" i="21"/>
  <c r="E29" i="21"/>
  <c r="D29" i="21"/>
  <c r="K29" i="25"/>
  <c r="J29" i="25"/>
  <c r="H29" i="25"/>
  <c r="G29" i="25"/>
  <c r="E29" i="25"/>
  <c r="D29" i="25"/>
  <c r="K30" i="16"/>
  <c r="J30" i="16"/>
  <c r="H30" i="16"/>
  <c r="G30" i="16"/>
  <c r="E30" i="16"/>
  <c r="D30" i="16"/>
  <c r="K29" i="16"/>
  <c r="J29" i="16"/>
  <c r="H29" i="18"/>
  <c r="G29" i="18"/>
  <c r="E29" i="18"/>
  <c r="D29" i="18"/>
  <c r="H29" i="20"/>
  <c r="G29" i="20"/>
  <c r="E29" i="20"/>
  <c r="D29" i="20"/>
  <c r="H29" i="17"/>
  <c r="G29" i="17"/>
  <c r="E29" i="17"/>
  <c r="D29" i="17"/>
  <c r="H29" i="24"/>
  <c r="G29" i="24"/>
  <c r="E29" i="24"/>
  <c r="D29" i="24"/>
  <c r="H29" i="26"/>
  <c r="G29" i="26"/>
  <c r="E29" i="26"/>
  <c r="D29" i="26"/>
  <c r="K29" i="43"/>
  <c r="J29" i="43"/>
  <c r="H29" i="43"/>
  <c r="G29" i="43"/>
  <c r="E29" i="43"/>
  <c r="D29" i="43"/>
  <c r="K29" i="29"/>
  <c r="J29" i="29"/>
  <c r="H29" i="29"/>
  <c r="G29" i="29"/>
  <c r="E29" i="29"/>
  <c r="D29" i="29"/>
  <c r="K30" i="30"/>
  <c r="J30" i="30"/>
  <c r="H29" i="30"/>
  <c r="G29" i="30"/>
  <c r="E29" i="30"/>
  <c r="D29" i="30"/>
  <c r="K29" i="27"/>
  <c r="J29" i="27"/>
  <c r="H29" i="27"/>
  <c r="G29" i="27"/>
  <c r="E29" i="27"/>
  <c r="D29" i="27"/>
  <c r="K29" i="28"/>
  <c r="J29" i="28"/>
  <c r="H29" i="28"/>
  <c r="G29" i="28"/>
  <c r="E29" i="28"/>
  <c r="D29" i="28"/>
  <c r="D30" i="39"/>
  <c r="H29" i="39"/>
  <c r="G29" i="39"/>
  <c r="E29" i="39"/>
  <c r="D29" i="39"/>
  <c r="H29" i="35"/>
  <c r="G29" i="35"/>
  <c r="E29" i="35"/>
  <c r="D29" i="35"/>
  <c r="K30" i="36"/>
  <c r="J30" i="36"/>
  <c r="H29" i="36"/>
  <c r="G29" i="36"/>
  <c r="E29" i="36"/>
  <c r="D29" i="36"/>
  <c r="H29" i="32"/>
  <c r="G29" i="32"/>
  <c r="E29" i="32"/>
  <c r="D29" i="32"/>
  <c r="H30" i="33"/>
  <c r="G30" i="33"/>
  <c r="E30" i="33"/>
  <c r="D30" i="33"/>
  <c r="H29" i="34"/>
  <c r="G29" i="34"/>
  <c r="E29" i="34"/>
  <c r="D29" i="34"/>
  <c r="G30" i="34"/>
  <c r="H30" i="34"/>
  <c r="D30" i="34"/>
  <c r="E30" i="34"/>
  <c r="G30" i="32"/>
  <c r="H30" i="32"/>
  <c r="D30" i="32"/>
  <c r="E30" i="32"/>
  <c r="G30" i="36"/>
  <c r="H30" i="36"/>
  <c r="D30" i="36"/>
  <c r="E30" i="36"/>
  <c r="D30" i="35"/>
  <c r="E30" i="35"/>
  <c r="G30" i="35"/>
  <c r="H30" i="35"/>
  <c r="G30" i="39"/>
  <c r="H30" i="39"/>
  <c r="E30" i="39"/>
  <c r="J30" i="28"/>
  <c r="K30" i="28"/>
  <c r="G30" i="28"/>
  <c r="H30" i="28"/>
  <c r="D30" i="28"/>
  <c r="E30" i="28"/>
  <c r="J30" i="27"/>
  <c r="K30" i="27"/>
  <c r="H30" i="27"/>
  <c r="G30" i="27"/>
  <c r="E30" i="27"/>
  <c r="D30" i="27"/>
  <c r="G30" i="30"/>
  <c r="H30" i="30"/>
  <c r="D30" i="30"/>
  <c r="E30" i="30"/>
  <c r="J30" i="29"/>
  <c r="K30" i="29"/>
  <c r="G30" i="29"/>
  <c r="H30" i="29"/>
  <c r="D30" i="29"/>
  <c r="E30" i="29"/>
  <c r="J30" i="43"/>
  <c r="K30" i="43"/>
  <c r="G30" i="43"/>
  <c r="H30" i="43"/>
  <c r="D30" i="43"/>
  <c r="E30" i="43"/>
  <c r="G30" i="26"/>
  <c r="H30" i="26"/>
  <c r="D30" i="26"/>
  <c r="E30" i="26"/>
  <c r="G30" i="24"/>
  <c r="H30" i="24"/>
  <c r="D30" i="24"/>
  <c r="E30" i="24"/>
  <c r="G30" i="17"/>
  <c r="H30" i="17"/>
  <c r="D30" i="17"/>
  <c r="E30" i="17"/>
  <c r="G30" i="20"/>
  <c r="H30" i="20"/>
  <c r="D30" i="20"/>
  <c r="E30" i="20"/>
  <c r="G30" i="18"/>
  <c r="H30" i="18"/>
  <c r="D30" i="18"/>
  <c r="E30" i="18"/>
  <c r="J30" i="25"/>
  <c r="K30" i="25"/>
  <c r="G30" i="25"/>
  <c r="H30" i="25"/>
  <c r="D30" i="25"/>
  <c r="E30" i="25"/>
  <c r="G30" i="21"/>
  <c r="H30" i="21"/>
  <c r="D30" i="21"/>
  <c r="E30" i="21"/>
  <c r="J30" i="22"/>
  <c r="K30" i="22"/>
  <c r="G30" i="22"/>
  <c r="H30" i="22"/>
  <c r="D30" i="22"/>
  <c r="E30" i="22"/>
  <c r="D30" i="23"/>
  <c r="E30" i="23"/>
  <c r="G30" i="23"/>
  <c r="H30" i="23"/>
  <c r="G30" i="19"/>
  <c r="H30" i="19"/>
  <c r="D30" i="19"/>
  <c r="E30" i="19"/>
  <c r="J30" i="40"/>
  <c r="K30" i="40"/>
  <c r="G30" i="40"/>
  <c r="H30" i="40"/>
  <c r="D30" i="40"/>
  <c r="E30" i="40"/>
  <c r="G30" i="41"/>
  <c r="H30" i="41"/>
  <c r="D30" i="41"/>
  <c r="E30" i="41"/>
  <c r="G30" i="37"/>
  <c r="H30" i="37"/>
  <c r="D30" i="37"/>
  <c r="E30" i="37"/>
  <c r="D30" i="38"/>
  <c r="E30" i="38"/>
  <c r="G30" i="38"/>
  <c r="H30" i="38"/>
  <c r="J30" i="13"/>
  <c r="K30" i="13"/>
  <c r="G30" i="13"/>
  <c r="H30" i="13"/>
  <c r="D30" i="13"/>
  <c r="E30" i="13"/>
  <c r="G30" i="12"/>
  <c r="H30" i="12"/>
  <c r="D30" i="12"/>
  <c r="E30" i="12"/>
  <c r="J30" i="5"/>
  <c r="K30" i="5"/>
  <c r="D30" i="5"/>
  <c r="E30" i="5"/>
  <c r="G30" i="5"/>
  <c r="H30" i="5"/>
  <c r="G30" i="11"/>
  <c r="H30" i="11"/>
  <c r="D30" i="11"/>
  <c r="E30" i="11"/>
  <c r="J30" i="10"/>
  <c r="K30" i="10"/>
  <c r="G30" i="10"/>
  <c r="H30" i="10"/>
  <c r="D30" i="10"/>
  <c r="E30" i="10"/>
  <c r="J30" i="2"/>
  <c r="K30" i="2"/>
  <c r="G30" i="2"/>
  <c r="H30" i="2"/>
  <c r="D30" i="2"/>
  <c r="E30" i="2"/>
  <c r="J30" i="9"/>
  <c r="K30" i="9"/>
  <c r="G30" i="9"/>
  <c r="H30" i="9"/>
  <c r="E30" i="9"/>
  <c r="J30" i="7"/>
  <c r="K30" i="7"/>
  <c r="G30" i="7"/>
  <c r="H30" i="7"/>
  <c r="D30" i="7"/>
  <c r="E30" i="7"/>
  <c r="G30" i="15"/>
  <c r="H30" i="15"/>
  <c r="D30" i="15"/>
  <c r="E30" i="15"/>
  <c r="G30" i="6"/>
  <c r="H30" i="6"/>
  <c r="D30" i="6"/>
  <c r="E30" i="6"/>
  <c r="G28" i="34"/>
  <c r="H28" i="34"/>
  <c r="D28" i="34"/>
  <c r="E28" i="34"/>
  <c r="G28" i="33"/>
  <c r="H28" i="33"/>
  <c r="D28" i="33"/>
  <c r="E28" i="33"/>
  <c r="G28" i="32"/>
  <c r="H28" i="32"/>
  <c r="D28" i="32"/>
  <c r="E28" i="32"/>
  <c r="J28" i="36"/>
  <c r="K28" i="36"/>
  <c r="G28" i="36"/>
  <c r="H28" i="36"/>
  <c r="D28" i="36"/>
  <c r="E28" i="36"/>
  <c r="D28" i="35"/>
  <c r="E28" i="35"/>
  <c r="G28" i="35"/>
  <c r="H28" i="35"/>
  <c r="G28" i="39"/>
  <c r="H28" i="39"/>
  <c r="D28" i="39"/>
  <c r="E28" i="39"/>
  <c r="J28" i="28"/>
  <c r="K28" i="28"/>
  <c r="G28" i="28"/>
  <c r="H28" i="28"/>
  <c r="D28" i="28"/>
  <c r="E28" i="28"/>
  <c r="E28" i="27"/>
  <c r="D28" i="27"/>
  <c r="G28" i="27"/>
  <c r="H28" i="27"/>
  <c r="J28" i="27"/>
  <c r="K28" i="27"/>
  <c r="J28" i="30"/>
  <c r="K28" i="30"/>
  <c r="G28" i="30"/>
  <c r="H28" i="30"/>
  <c r="D28" i="30"/>
  <c r="E28" i="30"/>
  <c r="D28" i="29"/>
  <c r="E28" i="29"/>
  <c r="J28" i="29"/>
  <c r="K28" i="29"/>
  <c r="G28" i="29"/>
  <c r="H28" i="29"/>
  <c r="J28" i="43"/>
  <c r="K28" i="43"/>
  <c r="D28" i="43"/>
  <c r="E28" i="43"/>
  <c r="G28" i="43"/>
  <c r="H28" i="43"/>
  <c r="G28" i="26"/>
  <c r="H28" i="26"/>
  <c r="D28" i="26"/>
  <c r="E28" i="26"/>
  <c r="G28" i="24"/>
  <c r="H28" i="24"/>
  <c r="D28" i="24"/>
  <c r="E28" i="24"/>
  <c r="D28" i="17"/>
  <c r="E28" i="17"/>
  <c r="G28" i="17"/>
  <c r="H28" i="17"/>
  <c r="D28" i="20"/>
  <c r="E28" i="20"/>
  <c r="G28" i="20"/>
  <c r="H28" i="20"/>
  <c r="G28" i="18"/>
  <c r="H28" i="18"/>
  <c r="D28" i="18"/>
  <c r="E28" i="18"/>
  <c r="D28" i="16"/>
  <c r="E28" i="16"/>
  <c r="G28" i="16"/>
  <c r="H28" i="16"/>
  <c r="J28" i="16"/>
  <c r="K28" i="16"/>
  <c r="G28" i="25"/>
  <c r="H28" i="25"/>
  <c r="J28" i="25"/>
  <c r="K28" i="25"/>
  <c r="D28" i="25"/>
  <c r="E28" i="25"/>
  <c r="G28" i="21"/>
  <c r="H28" i="21"/>
  <c r="D28" i="21"/>
  <c r="E28" i="21"/>
  <c r="J28" i="22"/>
  <c r="K28" i="22"/>
  <c r="G28" i="22"/>
  <c r="H28" i="22"/>
  <c r="D28" i="22"/>
  <c r="E28" i="22"/>
  <c r="G28" i="23"/>
  <c r="H28" i="23"/>
  <c r="D28" i="23"/>
  <c r="E28" i="23"/>
  <c r="D28" i="19"/>
  <c r="G28" i="19"/>
  <c r="H28" i="19"/>
  <c r="E28" i="19"/>
  <c r="J28" i="40"/>
  <c r="K28" i="40"/>
  <c r="G28" i="40"/>
  <c r="H28" i="40"/>
  <c r="D28" i="40"/>
  <c r="E28" i="40"/>
  <c r="G28" i="41"/>
  <c r="H28" i="41"/>
  <c r="D28" i="41"/>
  <c r="E28" i="41"/>
  <c r="D28" i="37"/>
  <c r="E28" i="37"/>
  <c r="G28" i="37"/>
  <c r="H28" i="37"/>
  <c r="D28" i="38"/>
  <c r="E28" i="38"/>
  <c r="G28" i="38"/>
  <c r="H28" i="38"/>
  <c r="G28" i="13"/>
  <c r="H28" i="13"/>
  <c r="D28" i="13"/>
  <c r="E28" i="13"/>
  <c r="J28" i="13"/>
  <c r="K28" i="13"/>
  <c r="G28" i="12"/>
  <c r="H28" i="12"/>
  <c r="D28" i="12"/>
  <c r="E28" i="12"/>
  <c r="D28" i="5"/>
  <c r="E28" i="5"/>
  <c r="J28" i="5"/>
  <c r="K28" i="5"/>
  <c r="G28" i="5"/>
  <c r="H28" i="5"/>
  <c r="G28" i="11"/>
  <c r="H28" i="11"/>
  <c r="E28" i="11"/>
  <c r="D28" i="11"/>
  <c r="J28" i="10"/>
  <c r="K28" i="10"/>
  <c r="G28" i="10"/>
  <c r="H28" i="10"/>
  <c r="D28" i="10"/>
  <c r="E28" i="10"/>
  <c r="J28" i="2"/>
  <c r="K28" i="2"/>
  <c r="G28" i="2"/>
  <c r="H28" i="2"/>
  <c r="D28" i="2"/>
  <c r="E28" i="2"/>
  <c r="J28" i="9"/>
  <c r="K28" i="9"/>
  <c r="G28" i="9"/>
  <c r="H28" i="9"/>
  <c r="D28" i="9"/>
  <c r="E28" i="9"/>
  <c r="J28" i="7"/>
  <c r="K28" i="7"/>
  <c r="G28" i="7"/>
  <c r="H28" i="7"/>
  <c r="D28" i="7"/>
  <c r="E28" i="7"/>
  <c r="G28" i="15"/>
  <c r="H28" i="15"/>
  <c r="D28" i="15"/>
  <c r="E28" i="15"/>
  <c r="D28" i="6"/>
  <c r="E28" i="6"/>
  <c r="G28" i="6"/>
  <c r="H28" i="6"/>
  <c r="B9" i="34"/>
  <c r="B8" i="34"/>
  <c r="B9" i="33"/>
  <c r="B8" i="33"/>
  <c r="B9" i="32"/>
  <c r="B8" i="32"/>
  <c r="B9" i="36"/>
  <c r="B8" i="36"/>
  <c r="B9" i="35"/>
  <c r="B8" i="35"/>
  <c r="B9" i="39"/>
  <c r="B8" i="39"/>
  <c r="B9" i="28"/>
  <c r="B8" i="28"/>
  <c r="B9" i="27"/>
  <c r="B8" i="27"/>
  <c r="B9" i="30"/>
  <c r="B8" i="30"/>
  <c r="B9" i="29"/>
  <c r="B8" i="29"/>
  <c r="B9" i="43"/>
  <c r="B8" i="43"/>
  <c r="B9" i="26"/>
  <c r="B8" i="26"/>
  <c r="B9" i="24"/>
  <c r="B8" i="24"/>
  <c r="B9" i="17"/>
  <c r="B8" i="17"/>
  <c r="B9" i="20"/>
  <c r="B8" i="20"/>
  <c r="B9" i="18"/>
  <c r="B8" i="18"/>
  <c r="B9" i="16"/>
  <c r="B8" i="16"/>
  <c r="B9" i="25"/>
  <c r="B8" i="25"/>
  <c r="B9" i="21"/>
  <c r="B8" i="21"/>
  <c r="B9" i="22"/>
  <c r="B8" i="22"/>
  <c r="B9" i="23"/>
  <c r="B8" i="23"/>
  <c r="B9" i="19"/>
  <c r="B8" i="19"/>
  <c r="B9" i="40"/>
  <c r="B8" i="40"/>
  <c r="B9" i="41"/>
  <c r="B8" i="41"/>
  <c r="B9" i="37"/>
  <c r="B8" i="37"/>
  <c r="B9" i="38"/>
  <c r="B8" i="38"/>
  <c r="B9" i="13"/>
  <c r="B8" i="13"/>
  <c r="B9" i="12"/>
  <c r="B8" i="12"/>
  <c r="B9" i="5"/>
  <c r="B8" i="5"/>
  <c r="B9" i="11"/>
  <c r="B8" i="11"/>
  <c r="B9" i="10"/>
  <c r="B8" i="10"/>
  <c r="B9" i="2"/>
  <c r="B8" i="2"/>
  <c r="B9" i="9"/>
  <c r="B8" i="9"/>
  <c r="G27" i="34"/>
  <c r="H27" i="34"/>
  <c r="D27" i="34"/>
  <c r="E27" i="34"/>
  <c r="G27" i="33"/>
  <c r="H27" i="33"/>
  <c r="D27" i="33"/>
  <c r="E27" i="33"/>
  <c r="D27" i="32"/>
  <c r="E27" i="32"/>
  <c r="G27" i="32"/>
  <c r="H27" i="32"/>
  <c r="J27" i="36"/>
  <c r="K27" i="36"/>
  <c r="D27" i="36"/>
  <c r="E27" i="36"/>
  <c r="G27" i="36"/>
  <c r="H27" i="36"/>
  <c r="D27" i="35"/>
  <c r="E27" i="35"/>
  <c r="G27" i="35"/>
  <c r="H27" i="35"/>
  <c r="D27" i="39"/>
  <c r="E27" i="39"/>
  <c r="G27" i="39"/>
  <c r="H27" i="39"/>
  <c r="D27" i="28"/>
  <c r="E27" i="28"/>
  <c r="G27" i="28"/>
  <c r="H27" i="28"/>
  <c r="J27" i="28"/>
  <c r="K27" i="28"/>
  <c r="D27" i="27"/>
  <c r="E27" i="27"/>
  <c r="J27" i="27"/>
  <c r="K27" i="27"/>
  <c r="G27" i="27"/>
  <c r="H27" i="27"/>
  <c r="J27" i="30"/>
  <c r="K27" i="30"/>
  <c r="D27" i="30"/>
  <c r="E27" i="30"/>
  <c r="G27" i="30"/>
  <c r="H27" i="30"/>
  <c r="J27" i="29"/>
  <c r="K27" i="29"/>
  <c r="G27" i="29"/>
  <c r="H27" i="29"/>
  <c r="D27" i="29"/>
  <c r="E27" i="29"/>
  <c r="J27" i="43"/>
  <c r="K27" i="43"/>
  <c r="D27" i="43"/>
  <c r="E27" i="43"/>
  <c r="G27" i="43"/>
  <c r="H27" i="43"/>
  <c r="G27" i="26"/>
  <c r="H27" i="26"/>
  <c r="D27" i="26"/>
  <c r="E27" i="26"/>
  <c r="D27" i="24"/>
  <c r="E27" i="24"/>
  <c r="G27" i="24"/>
  <c r="H27" i="24"/>
  <c r="D27" i="17"/>
  <c r="E27" i="17"/>
  <c r="G27" i="17"/>
  <c r="H27" i="17"/>
  <c r="G27" i="20"/>
  <c r="H27" i="20"/>
  <c r="D27" i="20"/>
  <c r="E27" i="20"/>
  <c r="G27" i="18"/>
  <c r="H27" i="18"/>
  <c r="D27" i="18"/>
  <c r="E27" i="18"/>
  <c r="D27" i="16"/>
  <c r="E27" i="16"/>
  <c r="G27" i="16"/>
  <c r="H27" i="16"/>
  <c r="J27" i="16"/>
  <c r="K27" i="16"/>
  <c r="J27" i="25"/>
  <c r="K27" i="25"/>
  <c r="G27" i="25"/>
  <c r="H27" i="25"/>
  <c r="D27" i="25"/>
  <c r="E27" i="25"/>
  <c r="G27" i="21"/>
  <c r="H27" i="21"/>
  <c r="D27" i="21"/>
  <c r="E27" i="21"/>
  <c r="J27" i="22"/>
  <c r="K27" i="22"/>
  <c r="G27" i="22"/>
  <c r="H27" i="22"/>
  <c r="D27" i="22"/>
  <c r="E27" i="22"/>
  <c r="G27" i="23"/>
  <c r="H27" i="23"/>
  <c r="D27" i="23"/>
  <c r="E27" i="23"/>
  <c r="G27" i="19"/>
  <c r="H27" i="19"/>
  <c r="D27" i="19"/>
  <c r="E27" i="19"/>
  <c r="J27" i="40"/>
  <c r="K27" i="40"/>
  <c r="G27" i="40"/>
  <c r="H27" i="40"/>
  <c r="D27" i="40"/>
  <c r="E27" i="40"/>
  <c r="G27" i="41"/>
  <c r="H27" i="41"/>
  <c r="D27" i="41"/>
  <c r="E27" i="41"/>
  <c r="G27" i="37"/>
  <c r="H27" i="37"/>
  <c r="D27" i="37"/>
  <c r="E27" i="37"/>
  <c r="G27" i="38"/>
  <c r="H27" i="38"/>
  <c r="D27" i="38"/>
  <c r="E27" i="38"/>
  <c r="G27" i="13"/>
  <c r="H27" i="13"/>
  <c r="J27" i="13"/>
  <c r="K27" i="13"/>
  <c r="D27" i="13"/>
  <c r="E27" i="13"/>
  <c r="G27" i="12"/>
  <c r="H27" i="12"/>
  <c r="D27" i="12"/>
  <c r="E27" i="12"/>
  <c r="J27" i="5"/>
  <c r="K27" i="5"/>
  <c r="G27" i="5"/>
  <c r="H27" i="5"/>
  <c r="D27" i="5"/>
  <c r="E27" i="5"/>
  <c r="H27" i="11"/>
  <c r="G27" i="11"/>
  <c r="D27" i="11"/>
  <c r="E27" i="11"/>
  <c r="D27" i="10"/>
  <c r="E27" i="10"/>
  <c r="J27" i="10"/>
  <c r="K27" i="10"/>
  <c r="G27" i="10"/>
  <c r="H27" i="10"/>
  <c r="J27" i="2"/>
  <c r="K27" i="2"/>
  <c r="G27" i="2"/>
  <c r="H27" i="2"/>
  <c r="D27" i="2"/>
  <c r="E27" i="2"/>
  <c r="G27" i="7"/>
  <c r="H27" i="7"/>
  <c r="J27" i="7"/>
  <c r="K27" i="7"/>
  <c r="J27" i="9"/>
  <c r="K27" i="9"/>
  <c r="G27" i="9"/>
  <c r="H27" i="9"/>
  <c r="D27" i="9"/>
  <c r="E27" i="9"/>
  <c r="D27" i="7"/>
  <c r="E27" i="7"/>
  <c r="D27" i="15"/>
  <c r="E27" i="15"/>
  <c r="G27" i="15"/>
  <c r="H27" i="15"/>
  <c r="E17" i="6"/>
  <c r="G27" i="6"/>
  <c r="H27" i="6"/>
  <c r="D27" i="6"/>
  <c r="E27" i="6"/>
  <c r="K26" i="10"/>
  <c r="J26" i="10"/>
  <c r="H26" i="10"/>
  <c r="G26" i="10"/>
  <c r="E26" i="10"/>
  <c r="D26" i="10"/>
  <c r="K25" i="10"/>
  <c r="J25" i="10"/>
  <c r="H25" i="10"/>
  <c r="G25" i="10"/>
  <c r="E25" i="10"/>
  <c r="D25" i="10"/>
  <c r="K24" i="10"/>
  <c r="J24" i="10"/>
  <c r="H24" i="10"/>
  <c r="G24" i="10"/>
  <c r="E24" i="10"/>
  <c r="D24" i="10"/>
  <c r="H26" i="34"/>
  <c r="G26" i="34"/>
  <c r="E26" i="34"/>
  <c r="D26" i="34"/>
  <c r="H25" i="34"/>
  <c r="G25" i="34"/>
  <c r="E25" i="34"/>
  <c r="D25" i="34"/>
  <c r="H24" i="34"/>
  <c r="G24" i="34"/>
  <c r="E24" i="34"/>
  <c r="D24" i="34"/>
  <c r="H26" i="33"/>
  <c r="G26" i="33"/>
  <c r="E26" i="33"/>
  <c r="D26" i="33"/>
  <c r="H25" i="33"/>
  <c r="G25" i="33"/>
  <c r="E25" i="33"/>
  <c r="D25" i="33"/>
  <c r="H24" i="33"/>
  <c r="G24" i="33"/>
  <c r="E24" i="33"/>
  <c r="D24" i="33"/>
  <c r="H26" i="32"/>
  <c r="G26" i="32"/>
  <c r="E26" i="32"/>
  <c r="D26" i="32"/>
  <c r="H25" i="32"/>
  <c r="G25" i="32"/>
  <c r="E25" i="32"/>
  <c r="D25" i="32"/>
  <c r="H24" i="32"/>
  <c r="G24" i="32"/>
  <c r="E24" i="32"/>
  <c r="D24" i="32"/>
  <c r="K26" i="36"/>
  <c r="J26" i="36"/>
  <c r="H26" i="36"/>
  <c r="G26" i="36"/>
  <c r="E26" i="36"/>
  <c r="D26" i="36"/>
  <c r="K25" i="36"/>
  <c r="J25" i="36"/>
  <c r="H25" i="36"/>
  <c r="G25" i="36"/>
  <c r="E25" i="36"/>
  <c r="D25" i="36"/>
  <c r="K24" i="36"/>
  <c r="J24" i="36"/>
  <c r="H24" i="36"/>
  <c r="G24" i="36"/>
  <c r="E24" i="36"/>
  <c r="D24" i="36"/>
  <c r="H26" i="35"/>
  <c r="G26" i="35"/>
  <c r="E26" i="35"/>
  <c r="D26" i="35"/>
  <c r="H25" i="35"/>
  <c r="G25" i="35"/>
  <c r="E25" i="35"/>
  <c r="D25" i="35"/>
  <c r="H24" i="35"/>
  <c r="G24" i="35"/>
  <c r="E24" i="35"/>
  <c r="D24" i="35"/>
  <c r="H26" i="39"/>
  <c r="G26" i="39"/>
  <c r="E26" i="39"/>
  <c r="D26" i="39"/>
  <c r="H25" i="39"/>
  <c r="G25" i="39"/>
  <c r="E25" i="39"/>
  <c r="D25" i="39"/>
  <c r="H24" i="39"/>
  <c r="G24" i="39"/>
  <c r="E24" i="39"/>
  <c r="D24" i="39"/>
  <c r="K26" i="28"/>
  <c r="J26" i="28"/>
  <c r="H26" i="28"/>
  <c r="G26" i="28"/>
  <c r="E26" i="28"/>
  <c r="D26" i="28"/>
  <c r="K25" i="28"/>
  <c r="J25" i="28"/>
  <c r="H25" i="28"/>
  <c r="G25" i="28"/>
  <c r="E25" i="28"/>
  <c r="D25" i="28"/>
  <c r="K24" i="28"/>
  <c r="J24" i="28"/>
  <c r="H24" i="28"/>
  <c r="G24" i="28"/>
  <c r="E24" i="28"/>
  <c r="D24" i="28"/>
  <c r="K26" i="27"/>
  <c r="J26" i="27"/>
  <c r="H26" i="27"/>
  <c r="G26" i="27"/>
  <c r="E26" i="27"/>
  <c r="D26" i="27"/>
  <c r="K25" i="27"/>
  <c r="J25" i="27"/>
  <c r="H25" i="27"/>
  <c r="G25" i="27"/>
  <c r="E25" i="27"/>
  <c r="D25" i="27"/>
  <c r="K24" i="27"/>
  <c r="J24" i="27"/>
  <c r="H24" i="27"/>
  <c r="G24" i="27"/>
  <c r="E24" i="27"/>
  <c r="D24" i="27"/>
  <c r="K26" i="30"/>
  <c r="J26" i="30"/>
  <c r="H26" i="30"/>
  <c r="G26" i="30"/>
  <c r="E26" i="30"/>
  <c r="D26" i="30"/>
  <c r="K25" i="30"/>
  <c r="J25" i="30"/>
  <c r="H25" i="30"/>
  <c r="G25" i="30"/>
  <c r="E25" i="30"/>
  <c r="D25" i="30"/>
  <c r="K24" i="30"/>
  <c r="J24" i="30"/>
  <c r="H24" i="30"/>
  <c r="G24" i="30"/>
  <c r="E24" i="30"/>
  <c r="D24" i="30"/>
  <c r="K26" i="29"/>
  <c r="J26" i="29"/>
  <c r="H26" i="29"/>
  <c r="G26" i="29"/>
  <c r="E26" i="29"/>
  <c r="D26" i="29"/>
  <c r="K25" i="29"/>
  <c r="J25" i="29"/>
  <c r="H25" i="29"/>
  <c r="G25" i="29"/>
  <c r="E25" i="29"/>
  <c r="D25" i="29"/>
  <c r="K24" i="29"/>
  <c r="J24" i="29"/>
  <c r="H24" i="29"/>
  <c r="G24" i="29"/>
  <c r="E24" i="29"/>
  <c r="D24" i="29"/>
  <c r="K26" i="43"/>
  <c r="J26" i="43"/>
  <c r="H26" i="43"/>
  <c r="G26" i="43"/>
  <c r="E26" i="43"/>
  <c r="D26" i="43"/>
  <c r="K25" i="43"/>
  <c r="J25" i="43"/>
  <c r="H25" i="43"/>
  <c r="G25" i="43"/>
  <c r="E25" i="43"/>
  <c r="D25" i="43"/>
  <c r="K24" i="43"/>
  <c r="J24" i="43"/>
  <c r="H24" i="43"/>
  <c r="G24" i="43"/>
  <c r="E24" i="43"/>
  <c r="D24" i="43"/>
  <c r="H26" i="26"/>
  <c r="G26" i="26"/>
  <c r="E26" i="26"/>
  <c r="D26" i="26"/>
  <c r="H25" i="26"/>
  <c r="G25" i="26"/>
  <c r="E25" i="26"/>
  <c r="D25" i="26"/>
  <c r="H24" i="26"/>
  <c r="G24" i="26"/>
  <c r="E24" i="26"/>
  <c r="D24" i="26"/>
  <c r="H26" i="24"/>
  <c r="G26" i="24"/>
  <c r="E26" i="24"/>
  <c r="D26" i="24"/>
  <c r="H25" i="24"/>
  <c r="G25" i="24"/>
  <c r="E25" i="24"/>
  <c r="D25" i="24"/>
  <c r="H24" i="24"/>
  <c r="G24" i="24"/>
  <c r="E24" i="24"/>
  <c r="D24" i="24"/>
  <c r="H26" i="17"/>
  <c r="G26" i="17"/>
  <c r="E26" i="17"/>
  <c r="D26" i="17"/>
  <c r="H25" i="17"/>
  <c r="G25" i="17"/>
  <c r="E25" i="17"/>
  <c r="D25" i="17"/>
  <c r="H24" i="17"/>
  <c r="G24" i="17"/>
  <c r="E24" i="17"/>
  <c r="D24" i="17"/>
  <c r="H26" i="20"/>
  <c r="G26" i="20"/>
  <c r="E26" i="20"/>
  <c r="D26" i="20"/>
  <c r="H25" i="20"/>
  <c r="G25" i="20"/>
  <c r="E25" i="20"/>
  <c r="D25" i="20"/>
  <c r="H24" i="20"/>
  <c r="G24" i="20"/>
  <c r="E24" i="20"/>
  <c r="D24" i="20"/>
  <c r="H26" i="18"/>
  <c r="G26" i="18"/>
  <c r="E26" i="18"/>
  <c r="D26" i="18"/>
  <c r="H25" i="18"/>
  <c r="G25" i="18"/>
  <c r="E25" i="18"/>
  <c r="D25" i="18"/>
  <c r="H24" i="18"/>
  <c r="G24" i="18"/>
  <c r="E24" i="18"/>
  <c r="D24" i="18"/>
  <c r="K26" i="16"/>
  <c r="J26" i="16"/>
  <c r="H26" i="16"/>
  <c r="G26" i="16"/>
  <c r="E26" i="16"/>
  <c r="D26" i="16"/>
  <c r="K25" i="16"/>
  <c r="J25" i="16"/>
  <c r="H25" i="16"/>
  <c r="G25" i="16"/>
  <c r="E25" i="16"/>
  <c r="D25" i="16"/>
  <c r="K24" i="16"/>
  <c r="J24" i="16"/>
  <c r="H24" i="16"/>
  <c r="G24" i="16"/>
  <c r="E24" i="16"/>
  <c r="D24" i="16"/>
  <c r="K26" i="25"/>
  <c r="J26" i="25"/>
  <c r="H26" i="25"/>
  <c r="G26" i="25"/>
  <c r="E26" i="25"/>
  <c r="D26" i="25"/>
  <c r="K25" i="25"/>
  <c r="J25" i="25"/>
  <c r="H25" i="25"/>
  <c r="G25" i="25"/>
  <c r="E25" i="25"/>
  <c r="D25" i="25"/>
  <c r="K24" i="25"/>
  <c r="J24" i="25"/>
  <c r="H24" i="25"/>
  <c r="G24" i="25"/>
  <c r="E24" i="25"/>
  <c r="D24" i="25"/>
  <c r="H26" i="21"/>
  <c r="G26" i="21"/>
  <c r="E26" i="21"/>
  <c r="D26" i="21"/>
  <c r="H25" i="21"/>
  <c r="G25" i="21"/>
  <c r="E25" i="21"/>
  <c r="D25" i="21"/>
  <c r="H24" i="21"/>
  <c r="G24" i="21"/>
  <c r="E24" i="21"/>
  <c r="D24" i="21"/>
  <c r="K26" i="22"/>
  <c r="J26" i="22"/>
  <c r="H26" i="22"/>
  <c r="G26" i="22"/>
  <c r="E26" i="22"/>
  <c r="D26" i="22"/>
  <c r="K25" i="22"/>
  <c r="J25" i="22"/>
  <c r="H25" i="22"/>
  <c r="G25" i="22"/>
  <c r="E25" i="22"/>
  <c r="D25" i="22"/>
  <c r="K24" i="22"/>
  <c r="J24" i="22"/>
  <c r="H24" i="22"/>
  <c r="G24" i="22"/>
  <c r="E24" i="22"/>
  <c r="D24" i="22"/>
  <c r="H26" i="23"/>
  <c r="G26" i="23"/>
  <c r="E26" i="23"/>
  <c r="D26" i="23"/>
  <c r="H25" i="23"/>
  <c r="G25" i="23"/>
  <c r="E25" i="23"/>
  <c r="D25" i="23"/>
  <c r="H24" i="23"/>
  <c r="G24" i="23"/>
  <c r="E24" i="23"/>
  <c r="D24" i="23"/>
  <c r="H26" i="19"/>
  <c r="G26" i="19"/>
  <c r="E26" i="19"/>
  <c r="D26" i="19"/>
  <c r="H25" i="19"/>
  <c r="G25" i="19"/>
  <c r="E25" i="19"/>
  <c r="D25" i="19"/>
  <c r="H24" i="19"/>
  <c r="G24" i="19"/>
  <c r="E24" i="19"/>
  <c r="D24" i="19"/>
  <c r="K26" i="40"/>
  <c r="J26" i="40"/>
  <c r="H26" i="40"/>
  <c r="G26" i="40"/>
  <c r="E26" i="40"/>
  <c r="D26" i="40"/>
  <c r="K25" i="40"/>
  <c r="J25" i="40"/>
  <c r="H25" i="40"/>
  <c r="G25" i="40"/>
  <c r="E25" i="40"/>
  <c r="D25" i="40"/>
  <c r="K24" i="40"/>
  <c r="J24" i="40"/>
  <c r="H24" i="40"/>
  <c r="G24" i="40"/>
  <c r="E24" i="40"/>
  <c r="D24" i="40"/>
  <c r="H26" i="41"/>
  <c r="G26" i="41"/>
  <c r="E26" i="41"/>
  <c r="D26" i="41"/>
  <c r="H25" i="41"/>
  <c r="G25" i="41"/>
  <c r="E25" i="41"/>
  <c r="D25" i="41"/>
  <c r="H24" i="41"/>
  <c r="G24" i="41"/>
  <c r="E24" i="41"/>
  <c r="D24" i="41"/>
  <c r="H26" i="37"/>
  <c r="G26" i="37"/>
  <c r="E26" i="37"/>
  <c r="D26" i="37"/>
  <c r="H25" i="37"/>
  <c r="G25" i="37"/>
  <c r="E25" i="37"/>
  <c r="D25" i="37"/>
  <c r="H24" i="37"/>
  <c r="G24" i="37"/>
  <c r="E24" i="37"/>
  <c r="D24" i="37"/>
  <c r="H26" i="38"/>
  <c r="G26" i="38"/>
  <c r="E26" i="38"/>
  <c r="D26" i="38"/>
  <c r="H25" i="38"/>
  <c r="G25" i="38"/>
  <c r="E25" i="38"/>
  <c r="D25" i="38"/>
  <c r="H24" i="38"/>
  <c r="G24" i="38"/>
  <c r="E24" i="38"/>
  <c r="D24" i="38"/>
  <c r="K26" i="13"/>
  <c r="J26" i="13"/>
  <c r="H26" i="13"/>
  <c r="G26" i="13"/>
  <c r="E26" i="13"/>
  <c r="D26" i="13"/>
  <c r="K25" i="13"/>
  <c r="J25" i="13"/>
  <c r="H25" i="13"/>
  <c r="G25" i="13"/>
  <c r="E25" i="13"/>
  <c r="D25" i="13"/>
  <c r="K24" i="13"/>
  <c r="J24" i="13"/>
  <c r="H24" i="13"/>
  <c r="G24" i="13"/>
  <c r="E24" i="13"/>
  <c r="D24" i="13"/>
  <c r="H26" i="12"/>
  <c r="G26" i="12"/>
  <c r="E26" i="12"/>
  <c r="D26" i="12"/>
  <c r="H25" i="12"/>
  <c r="G25" i="12"/>
  <c r="E25" i="12"/>
  <c r="D25" i="12"/>
  <c r="H24" i="12"/>
  <c r="G24" i="12"/>
  <c r="E24" i="12"/>
  <c r="D24" i="12"/>
  <c r="K26" i="5"/>
  <c r="J26" i="5"/>
  <c r="H26" i="5"/>
  <c r="G26" i="5"/>
  <c r="E26" i="5"/>
  <c r="D26" i="5"/>
  <c r="K25" i="5"/>
  <c r="J25" i="5"/>
  <c r="H25" i="5"/>
  <c r="G25" i="5"/>
  <c r="E25" i="5"/>
  <c r="D25" i="5"/>
  <c r="K24" i="5"/>
  <c r="J24" i="5"/>
  <c r="H24" i="5"/>
  <c r="G24" i="5"/>
  <c r="E24" i="5"/>
  <c r="D24" i="5"/>
  <c r="H26" i="11"/>
  <c r="G26" i="11"/>
  <c r="E26" i="11"/>
  <c r="D26" i="11"/>
  <c r="H25" i="11"/>
  <c r="G25" i="11"/>
  <c r="E25" i="11"/>
  <c r="D25" i="11"/>
  <c r="H24" i="11"/>
  <c r="G24" i="11"/>
  <c r="E24" i="11"/>
  <c r="D24" i="11"/>
  <c r="K26" i="2"/>
  <c r="J26" i="2"/>
  <c r="H26" i="2"/>
  <c r="G26" i="2"/>
  <c r="E26" i="2"/>
  <c r="D26" i="2"/>
  <c r="K25" i="2"/>
  <c r="J25" i="2"/>
  <c r="H25" i="2"/>
  <c r="G25" i="2"/>
  <c r="E25" i="2"/>
  <c r="D25" i="2"/>
  <c r="K24" i="2"/>
  <c r="J24" i="2"/>
  <c r="H24" i="2"/>
  <c r="G24" i="2"/>
  <c r="E24" i="2"/>
  <c r="D24" i="2"/>
  <c r="K26" i="9"/>
  <c r="J26" i="9"/>
  <c r="H26" i="9"/>
  <c r="G26" i="9"/>
  <c r="E26" i="9"/>
  <c r="D26" i="9"/>
  <c r="K25" i="9"/>
  <c r="J25" i="9"/>
  <c r="H25" i="9"/>
  <c r="G25" i="9"/>
  <c r="E25" i="9"/>
  <c r="D25" i="9"/>
  <c r="K24" i="9"/>
  <c r="J24" i="9"/>
  <c r="H24" i="9"/>
  <c r="G24" i="9"/>
  <c r="E24" i="9"/>
  <c r="D24" i="9"/>
  <c r="K26" i="7"/>
  <c r="J26" i="7"/>
  <c r="H26" i="7"/>
  <c r="G26" i="7"/>
  <c r="E26" i="7"/>
  <c r="D26" i="7"/>
  <c r="K25" i="7"/>
  <c r="J25" i="7"/>
  <c r="H25" i="7"/>
  <c r="G25" i="7"/>
  <c r="E25" i="7"/>
  <c r="D25" i="7"/>
  <c r="K24" i="7"/>
  <c r="J24" i="7"/>
  <c r="H24" i="7"/>
  <c r="G24" i="7"/>
  <c r="E24" i="7"/>
  <c r="D24" i="7"/>
  <c r="H26" i="15"/>
  <c r="G26" i="15"/>
  <c r="E26" i="15"/>
  <c r="D26" i="15"/>
  <c r="H25" i="15"/>
  <c r="G25" i="15"/>
  <c r="E25" i="15"/>
  <c r="D25" i="15"/>
  <c r="H24" i="15"/>
  <c r="G24" i="15"/>
  <c r="E24" i="15"/>
  <c r="D24" i="15"/>
  <c r="H26" i="6"/>
  <c r="G26" i="6"/>
  <c r="E26" i="6"/>
  <c r="D26" i="6"/>
  <c r="H25" i="6"/>
  <c r="G25" i="6"/>
  <c r="E25" i="6"/>
  <c r="D25" i="6"/>
  <c r="H24" i="6"/>
  <c r="G24" i="6"/>
  <c r="E24" i="6"/>
  <c r="D24" i="6"/>
  <c r="H23" i="34"/>
  <c r="H22" i="34"/>
  <c r="H21" i="34"/>
  <c r="H20" i="34"/>
  <c r="H19" i="34"/>
  <c r="H18" i="34"/>
  <c r="H17" i="34"/>
  <c r="H16" i="34"/>
  <c r="H15" i="34"/>
  <c r="E23" i="34"/>
  <c r="E22" i="34"/>
  <c r="E21" i="34"/>
  <c r="E20" i="34"/>
  <c r="E19" i="34"/>
  <c r="E18" i="34"/>
  <c r="E17" i="34"/>
  <c r="E16" i="34"/>
  <c r="E15" i="34"/>
  <c r="H23" i="33"/>
  <c r="H22" i="33"/>
  <c r="H21" i="33"/>
  <c r="H20" i="33"/>
  <c r="H19" i="33"/>
  <c r="H18" i="33"/>
  <c r="H17" i="33"/>
  <c r="H16" i="33"/>
  <c r="H15" i="33"/>
  <c r="E23" i="33"/>
  <c r="E22" i="33"/>
  <c r="E21" i="33"/>
  <c r="E20" i="33"/>
  <c r="E19" i="33"/>
  <c r="E18" i="33"/>
  <c r="E17" i="33"/>
  <c r="E16" i="33"/>
  <c r="E15" i="33"/>
  <c r="H23" i="32"/>
  <c r="H22" i="32"/>
  <c r="H21" i="32"/>
  <c r="H20" i="32"/>
  <c r="H19" i="32"/>
  <c r="H18" i="32"/>
  <c r="H17" i="32"/>
  <c r="H16" i="32"/>
  <c r="H15" i="32"/>
  <c r="E23" i="32"/>
  <c r="E22" i="32"/>
  <c r="E21" i="32"/>
  <c r="E20" i="32"/>
  <c r="E19" i="32"/>
  <c r="E18" i="32"/>
  <c r="E17" i="32"/>
  <c r="E16" i="32"/>
  <c r="E15" i="32"/>
  <c r="K23" i="36"/>
  <c r="K22" i="36"/>
  <c r="K21" i="36"/>
  <c r="K20" i="36"/>
  <c r="K19" i="36"/>
  <c r="K18" i="36"/>
  <c r="K17" i="36"/>
  <c r="K16" i="36"/>
  <c r="K15" i="36"/>
  <c r="H23" i="36"/>
  <c r="H22" i="36"/>
  <c r="H21" i="36"/>
  <c r="H20" i="36"/>
  <c r="H19" i="36"/>
  <c r="H18" i="36"/>
  <c r="H17" i="36"/>
  <c r="H16" i="36"/>
  <c r="H15" i="36"/>
  <c r="E23" i="36"/>
  <c r="E22" i="36"/>
  <c r="E21" i="36"/>
  <c r="E20" i="36"/>
  <c r="E19" i="36"/>
  <c r="E18" i="36"/>
  <c r="E17" i="36"/>
  <c r="E16" i="36"/>
  <c r="E15" i="36"/>
  <c r="H23" i="35"/>
  <c r="H22" i="35"/>
  <c r="H21" i="35"/>
  <c r="H20" i="35"/>
  <c r="H19" i="35"/>
  <c r="H18" i="35"/>
  <c r="H17" i="35"/>
  <c r="H16" i="35"/>
  <c r="H15" i="35"/>
  <c r="E23" i="35"/>
  <c r="E22" i="35"/>
  <c r="E21" i="35"/>
  <c r="E20" i="35"/>
  <c r="E19" i="35"/>
  <c r="E18" i="35"/>
  <c r="E17" i="35"/>
  <c r="E16" i="35"/>
  <c r="E15" i="35"/>
  <c r="H23" i="39"/>
  <c r="H22" i="39"/>
  <c r="H21" i="39"/>
  <c r="H20" i="39"/>
  <c r="H19" i="39"/>
  <c r="H18" i="39"/>
  <c r="H17" i="39"/>
  <c r="H16" i="39"/>
  <c r="H15" i="39"/>
  <c r="E23" i="39"/>
  <c r="E22" i="39"/>
  <c r="E21" i="39"/>
  <c r="E20" i="39"/>
  <c r="E19" i="39"/>
  <c r="E18" i="39"/>
  <c r="E17" i="39"/>
  <c r="E16" i="39"/>
  <c r="E15" i="39"/>
  <c r="K23" i="28"/>
  <c r="K22" i="28"/>
  <c r="K21" i="28"/>
  <c r="K20" i="28"/>
  <c r="K19" i="28"/>
  <c r="K18" i="28"/>
  <c r="K17" i="28"/>
  <c r="K16" i="28"/>
  <c r="K15" i="28"/>
  <c r="H23" i="28"/>
  <c r="H22" i="28"/>
  <c r="H21" i="28"/>
  <c r="H20" i="28"/>
  <c r="H19" i="28"/>
  <c r="H18" i="28"/>
  <c r="H17" i="28"/>
  <c r="H16" i="28"/>
  <c r="H15" i="28"/>
  <c r="E23" i="28"/>
  <c r="E22" i="28"/>
  <c r="E21" i="28"/>
  <c r="E20" i="28"/>
  <c r="E19" i="28"/>
  <c r="E18" i="28"/>
  <c r="E17" i="28"/>
  <c r="E16" i="28"/>
  <c r="E15" i="28"/>
  <c r="K23" i="27"/>
  <c r="K22" i="27"/>
  <c r="K21" i="27"/>
  <c r="K20" i="27"/>
  <c r="K19" i="27"/>
  <c r="K18" i="27"/>
  <c r="K17" i="27"/>
  <c r="K16" i="27"/>
  <c r="K15" i="27"/>
  <c r="H23" i="27"/>
  <c r="H22" i="27"/>
  <c r="H21" i="27"/>
  <c r="H20" i="27"/>
  <c r="H19" i="27"/>
  <c r="H18" i="27"/>
  <c r="H17" i="27"/>
  <c r="H16" i="27"/>
  <c r="H15" i="27"/>
  <c r="E23" i="27"/>
  <c r="E22" i="27"/>
  <c r="E21" i="27"/>
  <c r="E20" i="27"/>
  <c r="E19" i="27"/>
  <c r="E18" i="27"/>
  <c r="E17" i="27"/>
  <c r="E16" i="27"/>
  <c r="E15" i="27"/>
  <c r="K23" i="30"/>
  <c r="K22" i="30"/>
  <c r="K21" i="30"/>
  <c r="K20" i="30"/>
  <c r="K19" i="30"/>
  <c r="K18" i="30"/>
  <c r="K17" i="30"/>
  <c r="K16" i="30"/>
  <c r="K15" i="30"/>
  <c r="H23" i="30"/>
  <c r="H22" i="30"/>
  <c r="H21" i="30"/>
  <c r="H20" i="30"/>
  <c r="H19" i="30"/>
  <c r="H18" i="30"/>
  <c r="H17" i="30"/>
  <c r="H16" i="30"/>
  <c r="H15" i="30"/>
  <c r="E23" i="30"/>
  <c r="E22" i="30"/>
  <c r="E21" i="30"/>
  <c r="E20" i="30"/>
  <c r="E19" i="30"/>
  <c r="E18" i="30"/>
  <c r="E17" i="30"/>
  <c r="E16" i="30"/>
  <c r="E15" i="30"/>
  <c r="J17" i="29"/>
  <c r="J16" i="29"/>
  <c r="J15" i="29"/>
  <c r="K23" i="29"/>
  <c r="K22" i="29"/>
  <c r="K21" i="29"/>
  <c r="K20" i="29"/>
  <c r="K19" i="29"/>
  <c r="K18" i="29"/>
  <c r="K17" i="29"/>
  <c r="K16" i="29"/>
  <c r="K15" i="29"/>
  <c r="H23" i="29"/>
  <c r="H22" i="29"/>
  <c r="H21" i="29"/>
  <c r="H20" i="29"/>
  <c r="H19" i="29"/>
  <c r="H18" i="29"/>
  <c r="H17" i="29"/>
  <c r="H16" i="29"/>
  <c r="H15" i="29"/>
  <c r="E23" i="29"/>
  <c r="E22" i="29"/>
  <c r="E21" i="29"/>
  <c r="E20" i="29"/>
  <c r="E19" i="29"/>
  <c r="E18" i="29"/>
  <c r="E17" i="29"/>
  <c r="E16" i="29"/>
  <c r="E15" i="29"/>
  <c r="K16" i="43"/>
  <c r="K17" i="43"/>
  <c r="K18" i="43"/>
  <c r="K19" i="43"/>
  <c r="K20" i="43"/>
  <c r="K21" i="43"/>
  <c r="K22" i="43"/>
  <c r="K23" i="43"/>
  <c r="K15" i="43"/>
  <c r="H23" i="43"/>
  <c r="H22" i="43"/>
  <c r="H21" i="43"/>
  <c r="H20" i="43"/>
  <c r="H19" i="43"/>
  <c r="H18" i="43"/>
  <c r="H17" i="43"/>
  <c r="H16" i="43"/>
  <c r="H15" i="43"/>
  <c r="E23" i="43"/>
  <c r="E22" i="43"/>
  <c r="E21" i="43"/>
  <c r="E20" i="43"/>
  <c r="E19" i="43"/>
  <c r="E18" i="43"/>
  <c r="E17" i="43"/>
  <c r="E16" i="43"/>
  <c r="E15" i="43"/>
  <c r="H23" i="26"/>
  <c r="H22" i="26"/>
  <c r="H21" i="26"/>
  <c r="H20" i="26"/>
  <c r="H19" i="26"/>
  <c r="H18" i="26"/>
  <c r="H17" i="26"/>
  <c r="H16" i="26"/>
  <c r="H15" i="26"/>
  <c r="E23" i="26"/>
  <c r="E22" i="26"/>
  <c r="E21" i="26"/>
  <c r="E20" i="26"/>
  <c r="E19" i="26"/>
  <c r="E18" i="26"/>
  <c r="E17" i="26"/>
  <c r="E16" i="26"/>
  <c r="E15" i="26"/>
  <c r="H23" i="24"/>
  <c r="H22" i="24"/>
  <c r="H21" i="24"/>
  <c r="H20" i="24"/>
  <c r="H19" i="24"/>
  <c r="H18" i="24"/>
  <c r="H17" i="24"/>
  <c r="H16" i="24"/>
  <c r="H15" i="24"/>
  <c r="E23" i="24"/>
  <c r="E22" i="24"/>
  <c r="E21" i="24"/>
  <c r="E20" i="24"/>
  <c r="E19" i="24"/>
  <c r="E18" i="24"/>
  <c r="E17" i="24"/>
  <c r="E16" i="24"/>
  <c r="E15" i="24"/>
  <c r="H23" i="17"/>
  <c r="H22" i="17"/>
  <c r="H21" i="17"/>
  <c r="H20" i="17"/>
  <c r="H19" i="17"/>
  <c r="H18" i="17"/>
  <c r="H17" i="17"/>
  <c r="H16" i="17"/>
  <c r="H15" i="17"/>
  <c r="E23" i="17"/>
  <c r="E22" i="17"/>
  <c r="E21" i="17"/>
  <c r="E20" i="17"/>
  <c r="E19" i="17"/>
  <c r="E18" i="17"/>
  <c r="E17" i="17"/>
  <c r="E16" i="17"/>
  <c r="E15" i="17"/>
  <c r="H23" i="20"/>
  <c r="H22" i="20"/>
  <c r="H21" i="20"/>
  <c r="H20" i="20"/>
  <c r="H19" i="20"/>
  <c r="H18" i="20"/>
  <c r="H17" i="20"/>
  <c r="H16" i="20"/>
  <c r="H15" i="20"/>
  <c r="E23" i="20"/>
  <c r="E22" i="20"/>
  <c r="E21" i="20"/>
  <c r="E20" i="20"/>
  <c r="E19" i="20"/>
  <c r="E18" i="20"/>
  <c r="E17" i="20"/>
  <c r="E16" i="20"/>
  <c r="E15" i="20"/>
  <c r="H23" i="18"/>
  <c r="H22" i="18"/>
  <c r="H21" i="18"/>
  <c r="H20" i="18"/>
  <c r="H19" i="18"/>
  <c r="H18" i="18"/>
  <c r="H17" i="18"/>
  <c r="H16" i="18"/>
  <c r="H15" i="18"/>
  <c r="E23" i="18"/>
  <c r="E22" i="18"/>
  <c r="E21" i="18"/>
  <c r="E20" i="18"/>
  <c r="E19" i="18"/>
  <c r="E18" i="18"/>
  <c r="E17" i="18"/>
  <c r="E16" i="18"/>
  <c r="E15" i="18"/>
  <c r="K16" i="16"/>
  <c r="K17" i="16"/>
  <c r="K18" i="16"/>
  <c r="K19" i="16"/>
  <c r="K20" i="16"/>
  <c r="K21" i="16"/>
  <c r="K22" i="16"/>
  <c r="K23" i="16"/>
  <c r="K15" i="16"/>
  <c r="H16" i="16"/>
  <c r="H17" i="16"/>
  <c r="H18" i="16"/>
  <c r="H19" i="16"/>
  <c r="H20" i="16"/>
  <c r="H21" i="16"/>
  <c r="H22" i="16"/>
  <c r="H23" i="16"/>
  <c r="H15" i="16"/>
  <c r="E23" i="16"/>
  <c r="E22" i="16"/>
  <c r="E21" i="16"/>
  <c r="E20" i="16"/>
  <c r="E19" i="16"/>
  <c r="E18" i="16"/>
  <c r="E17" i="16"/>
  <c r="E16" i="16"/>
  <c r="E15" i="16"/>
  <c r="H16" i="25"/>
  <c r="H17" i="25"/>
  <c r="H18" i="25"/>
  <c r="H19" i="25"/>
  <c r="H20" i="25"/>
  <c r="H21" i="25"/>
  <c r="H22" i="25"/>
  <c r="H23" i="25"/>
  <c r="H15" i="25"/>
  <c r="K16" i="25"/>
  <c r="K17" i="25"/>
  <c r="K18" i="25"/>
  <c r="K19" i="25"/>
  <c r="K20" i="25"/>
  <c r="K21" i="25"/>
  <c r="K22" i="25"/>
  <c r="K23" i="25"/>
  <c r="K15" i="25"/>
  <c r="E23" i="25"/>
  <c r="E22" i="25"/>
  <c r="E21" i="25"/>
  <c r="E20" i="25"/>
  <c r="E19" i="25"/>
  <c r="E18" i="25"/>
  <c r="E17" i="25"/>
  <c r="E16" i="25"/>
  <c r="E15" i="25"/>
  <c r="H16" i="21"/>
  <c r="H17" i="21"/>
  <c r="H18" i="21"/>
  <c r="H19" i="21"/>
  <c r="H20" i="21"/>
  <c r="H21" i="21"/>
  <c r="H22" i="21"/>
  <c r="H23" i="21"/>
  <c r="H15" i="21"/>
  <c r="E23" i="21"/>
  <c r="E22" i="21"/>
  <c r="E21" i="21"/>
  <c r="E20" i="21"/>
  <c r="E19" i="21"/>
  <c r="E18" i="21"/>
  <c r="E17" i="21"/>
  <c r="E16" i="21"/>
  <c r="E15" i="21"/>
  <c r="K16" i="22"/>
  <c r="K17" i="22"/>
  <c r="K18" i="22"/>
  <c r="K19" i="22"/>
  <c r="K20" i="22"/>
  <c r="K21" i="22"/>
  <c r="K22" i="22"/>
  <c r="K23" i="22"/>
  <c r="K15" i="22"/>
  <c r="H23" i="22"/>
  <c r="H22" i="22"/>
  <c r="H21" i="22"/>
  <c r="H20" i="22"/>
  <c r="H19" i="22"/>
  <c r="H18" i="22"/>
  <c r="H17" i="22"/>
  <c r="H16" i="22"/>
  <c r="H15" i="22"/>
  <c r="E23" i="22"/>
  <c r="E22" i="22"/>
  <c r="E21" i="22"/>
  <c r="E20" i="22"/>
  <c r="E19" i="22"/>
  <c r="E18" i="22"/>
  <c r="E17" i="22"/>
  <c r="E16" i="22"/>
  <c r="E15" i="22"/>
  <c r="H23" i="23"/>
  <c r="H22" i="23"/>
  <c r="H21" i="23"/>
  <c r="H20" i="23"/>
  <c r="H19" i="23"/>
  <c r="H18" i="23"/>
  <c r="H17" i="23"/>
  <c r="H16" i="23"/>
  <c r="H15" i="23"/>
  <c r="E23" i="23"/>
  <c r="E22" i="23"/>
  <c r="E21" i="23"/>
  <c r="E20" i="23"/>
  <c r="E19" i="23"/>
  <c r="E18" i="23"/>
  <c r="E17" i="23"/>
  <c r="E16" i="23"/>
  <c r="E15" i="23"/>
  <c r="H23" i="19"/>
  <c r="H22" i="19"/>
  <c r="H21" i="19"/>
  <c r="H20" i="19"/>
  <c r="H19" i="19"/>
  <c r="H18" i="19"/>
  <c r="H17" i="19"/>
  <c r="H16" i="19"/>
  <c r="H15" i="19"/>
  <c r="E23" i="19"/>
  <c r="E22" i="19"/>
  <c r="E21" i="19"/>
  <c r="E20" i="19"/>
  <c r="E19" i="19"/>
  <c r="E18" i="19"/>
  <c r="E17" i="19"/>
  <c r="E16" i="19"/>
  <c r="E15" i="19"/>
  <c r="K16" i="40"/>
  <c r="K17" i="40"/>
  <c r="K18" i="40"/>
  <c r="K19" i="40"/>
  <c r="K20" i="40"/>
  <c r="K21" i="40"/>
  <c r="K22" i="40"/>
  <c r="K23" i="40"/>
  <c r="K15" i="40"/>
  <c r="J15" i="40"/>
  <c r="H16" i="40"/>
  <c r="H17" i="40"/>
  <c r="H18" i="40"/>
  <c r="H19" i="40"/>
  <c r="H20" i="40"/>
  <c r="H21" i="40"/>
  <c r="H22" i="40"/>
  <c r="H23" i="40"/>
  <c r="H15" i="40"/>
  <c r="E23" i="40"/>
  <c r="E22" i="40"/>
  <c r="E21" i="40"/>
  <c r="E20" i="40"/>
  <c r="E19" i="40"/>
  <c r="E18" i="40"/>
  <c r="E17" i="40"/>
  <c r="E16" i="40"/>
  <c r="E15" i="40"/>
  <c r="H23" i="41"/>
  <c r="H22" i="41"/>
  <c r="H21" i="41"/>
  <c r="H20" i="41"/>
  <c r="H19" i="41"/>
  <c r="H18" i="41"/>
  <c r="H17" i="41"/>
  <c r="H16" i="41"/>
  <c r="H15" i="41"/>
  <c r="E23" i="41"/>
  <c r="E22" i="41"/>
  <c r="E21" i="41"/>
  <c r="E20" i="41"/>
  <c r="E19" i="41"/>
  <c r="E18" i="41"/>
  <c r="E17" i="41"/>
  <c r="E16" i="41"/>
  <c r="E15" i="41"/>
  <c r="H23" i="37"/>
  <c r="H22" i="37"/>
  <c r="H21" i="37"/>
  <c r="H20" i="37"/>
  <c r="H19" i="37"/>
  <c r="H18" i="37"/>
  <c r="H17" i="37"/>
  <c r="H16" i="37"/>
  <c r="H15" i="37"/>
  <c r="E23" i="37"/>
  <c r="E22" i="37"/>
  <c r="E21" i="37"/>
  <c r="E20" i="37"/>
  <c r="E19" i="37"/>
  <c r="E18" i="37"/>
  <c r="E17" i="37"/>
  <c r="E16" i="37"/>
  <c r="E15" i="37"/>
  <c r="H23" i="38"/>
  <c r="H22" i="38"/>
  <c r="H21" i="38"/>
  <c r="H20" i="38"/>
  <c r="H19" i="38"/>
  <c r="H18" i="38"/>
  <c r="H17" i="38"/>
  <c r="H16" i="38"/>
  <c r="H15" i="38"/>
  <c r="E23" i="38"/>
  <c r="E22" i="38"/>
  <c r="E21" i="38"/>
  <c r="E20" i="38"/>
  <c r="E19" i="38"/>
  <c r="E18" i="38"/>
  <c r="E17" i="38"/>
  <c r="E16" i="38"/>
  <c r="E15" i="38"/>
  <c r="K23" i="13"/>
  <c r="K22" i="13"/>
  <c r="K21" i="13"/>
  <c r="K20" i="13"/>
  <c r="K19" i="13"/>
  <c r="K18" i="13"/>
  <c r="K17" i="13"/>
  <c r="K16" i="13"/>
  <c r="K15" i="13"/>
  <c r="H23" i="13"/>
  <c r="H22" i="13"/>
  <c r="H21" i="13"/>
  <c r="H20" i="13"/>
  <c r="H19" i="13"/>
  <c r="H18" i="13"/>
  <c r="H17" i="13"/>
  <c r="H16" i="13"/>
  <c r="H15" i="13"/>
  <c r="E23" i="13"/>
  <c r="E22" i="13"/>
  <c r="E21" i="13"/>
  <c r="E20" i="13"/>
  <c r="E19" i="13"/>
  <c r="E18" i="13"/>
  <c r="E17" i="13"/>
  <c r="E16" i="13"/>
  <c r="E15" i="13"/>
  <c r="H23" i="12"/>
  <c r="H22" i="12"/>
  <c r="H21" i="12"/>
  <c r="H20" i="12"/>
  <c r="H19" i="12"/>
  <c r="H18" i="12"/>
  <c r="H17" i="12"/>
  <c r="H16" i="12"/>
  <c r="H15" i="12"/>
  <c r="E23" i="12"/>
  <c r="E22" i="12"/>
  <c r="E21" i="12"/>
  <c r="E20" i="12"/>
  <c r="E19" i="12"/>
  <c r="E18" i="12"/>
  <c r="E17" i="12"/>
  <c r="E16" i="12"/>
  <c r="E15" i="12"/>
  <c r="K16" i="5"/>
  <c r="K17" i="5"/>
  <c r="K18" i="5"/>
  <c r="K19" i="5"/>
  <c r="K20" i="5"/>
  <c r="K21" i="5"/>
  <c r="K22" i="5"/>
  <c r="K23" i="5"/>
  <c r="K15" i="5"/>
  <c r="H23" i="5"/>
  <c r="H22" i="5"/>
  <c r="H21" i="5"/>
  <c r="H20" i="5"/>
  <c r="H19" i="5"/>
  <c r="H18" i="5"/>
  <c r="H17" i="5"/>
  <c r="H16" i="5"/>
  <c r="H15" i="5"/>
  <c r="E23" i="5"/>
  <c r="E22" i="5"/>
  <c r="E21" i="5"/>
  <c r="E20" i="5"/>
  <c r="E19" i="5"/>
  <c r="E18" i="5"/>
  <c r="E17" i="5"/>
  <c r="E16" i="5"/>
  <c r="E15" i="5"/>
  <c r="H23" i="11"/>
  <c r="H22" i="11"/>
  <c r="H21" i="11"/>
  <c r="H20" i="11"/>
  <c r="H19" i="11"/>
  <c r="H18" i="11"/>
  <c r="H17" i="11"/>
  <c r="H16" i="11"/>
  <c r="H15" i="11"/>
  <c r="E23" i="11"/>
  <c r="E22" i="11"/>
  <c r="E21" i="11"/>
  <c r="E20" i="11"/>
  <c r="E19" i="11"/>
  <c r="E18" i="11"/>
  <c r="E17" i="11"/>
  <c r="E16" i="11"/>
  <c r="E15" i="11"/>
  <c r="K23" i="10"/>
  <c r="K22" i="10"/>
  <c r="K21" i="10"/>
  <c r="K20" i="10"/>
  <c r="K19" i="10"/>
  <c r="K18" i="10"/>
  <c r="K17" i="10"/>
  <c r="K16" i="10"/>
  <c r="K15" i="10"/>
  <c r="H23" i="10"/>
  <c r="H22" i="10"/>
  <c r="H21" i="10"/>
  <c r="H20" i="10"/>
  <c r="H19" i="10"/>
  <c r="H18" i="10"/>
  <c r="H17" i="10"/>
  <c r="H16" i="10"/>
  <c r="H15" i="10"/>
  <c r="E23" i="10"/>
  <c r="E22" i="10"/>
  <c r="E21" i="10"/>
  <c r="E20" i="10"/>
  <c r="E19" i="10"/>
  <c r="E18" i="10"/>
  <c r="E17" i="10"/>
  <c r="E16" i="10"/>
  <c r="E15" i="10"/>
  <c r="K23" i="2"/>
  <c r="K22" i="2"/>
  <c r="K21" i="2"/>
  <c r="K20" i="2"/>
  <c r="K19" i="2"/>
  <c r="K18" i="2"/>
  <c r="K17" i="2"/>
  <c r="K16" i="2"/>
  <c r="K15" i="2"/>
  <c r="H23" i="2"/>
  <c r="H22" i="2"/>
  <c r="H21" i="2"/>
  <c r="H20" i="2"/>
  <c r="H19" i="2"/>
  <c r="H18" i="2"/>
  <c r="H17" i="2"/>
  <c r="H16" i="2"/>
  <c r="H15" i="2"/>
  <c r="E23" i="2"/>
  <c r="E22" i="2"/>
  <c r="E21" i="2"/>
  <c r="E20" i="2"/>
  <c r="E19" i="2"/>
  <c r="E18" i="2"/>
  <c r="E17" i="2"/>
  <c r="E16" i="2"/>
  <c r="E15" i="2"/>
  <c r="K23" i="9"/>
  <c r="K22" i="9"/>
  <c r="K21" i="9"/>
  <c r="K20" i="9"/>
  <c r="K19" i="9"/>
  <c r="K18" i="9"/>
  <c r="K17" i="9"/>
  <c r="K16" i="9"/>
  <c r="K15" i="9"/>
  <c r="H23" i="9"/>
  <c r="H22" i="9"/>
  <c r="H21" i="9"/>
  <c r="H20" i="9"/>
  <c r="H19" i="9"/>
  <c r="H18" i="9"/>
  <c r="H17" i="9"/>
  <c r="H16" i="9"/>
  <c r="H15" i="9"/>
  <c r="E23" i="9"/>
  <c r="E22" i="9"/>
  <c r="E21" i="9"/>
  <c r="E20" i="9"/>
  <c r="E19" i="9"/>
  <c r="E18" i="9"/>
  <c r="E17" i="9"/>
  <c r="E16" i="9"/>
  <c r="E15" i="9"/>
  <c r="K16" i="7"/>
  <c r="K17" i="7"/>
  <c r="K18" i="7"/>
  <c r="K19" i="7"/>
  <c r="K20" i="7"/>
  <c r="K21" i="7"/>
  <c r="K22" i="7"/>
  <c r="K23" i="7"/>
  <c r="K15" i="7"/>
  <c r="J15" i="7"/>
  <c r="H23" i="7"/>
  <c r="H22" i="7"/>
  <c r="H21" i="7"/>
  <c r="H20" i="7"/>
  <c r="H19" i="7"/>
  <c r="H18" i="7"/>
  <c r="H17" i="7"/>
  <c r="H16" i="7"/>
  <c r="H15" i="7"/>
  <c r="E23" i="7"/>
  <c r="E22" i="7"/>
  <c r="E21" i="7"/>
  <c r="E20" i="7"/>
  <c r="E19" i="7"/>
  <c r="E18" i="7"/>
  <c r="E17" i="7"/>
  <c r="E16" i="7"/>
  <c r="E15" i="7"/>
  <c r="H23" i="15"/>
  <c r="H22" i="15"/>
  <c r="H21" i="15"/>
  <c r="H20" i="15"/>
  <c r="H19" i="15"/>
  <c r="H18" i="15"/>
  <c r="H17" i="15"/>
  <c r="H16" i="15"/>
  <c r="H15" i="15"/>
  <c r="E23" i="15"/>
  <c r="E22" i="15"/>
  <c r="E21" i="15"/>
  <c r="E20" i="15"/>
  <c r="E19" i="15"/>
  <c r="E18" i="15"/>
  <c r="E17" i="15"/>
  <c r="E16" i="15"/>
  <c r="E15" i="15"/>
  <c r="H16" i="6"/>
  <c r="H17" i="6"/>
  <c r="H18" i="6"/>
  <c r="H19" i="6"/>
  <c r="H20" i="6"/>
  <c r="H21" i="6"/>
  <c r="H22" i="6"/>
  <c r="H23" i="6"/>
  <c r="H15" i="6"/>
  <c r="E16" i="6"/>
  <c r="E18" i="6"/>
  <c r="E19" i="6"/>
  <c r="E20" i="6"/>
  <c r="E21" i="6"/>
  <c r="E22" i="6"/>
  <c r="E23" i="6"/>
  <c r="E15" i="6"/>
  <c r="G16" i="34"/>
  <c r="G17" i="34"/>
  <c r="G18" i="34"/>
  <c r="G19" i="34"/>
  <c r="G20" i="34"/>
  <c r="G21" i="34"/>
  <c r="G22" i="34"/>
  <c r="G23" i="34"/>
  <c r="G15" i="34"/>
  <c r="D16" i="34"/>
  <c r="D17" i="34"/>
  <c r="D18" i="34"/>
  <c r="D19" i="34"/>
  <c r="D20" i="34"/>
  <c r="D21" i="34"/>
  <c r="D22" i="34"/>
  <c r="D23" i="34"/>
  <c r="D15" i="34"/>
  <c r="G16" i="33"/>
  <c r="G17" i="33"/>
  <c r="G18" i="33"/>
  <c r="G19" i="33"/>
  <c r="G20" i="33"/>
  <c r="G21" i="33"/>
  <c r="G22" i="33"/>
  <c r="G23" i="33"/>
  <c r="D16" i="33"/>
  <c r="D17" i="33"/>
  <c r="D18" i="33"/>
  <c r="D19" i="33"/>
  <c r="D20" i="33"/>
  <c r="D21" i="33"/>
  <c r="D22" i="33"/>
  <c r="D23" i="33"/>
  <c r="G15" i="33"/>
  <c r="D15" i="33"/>
  <c r="G16" i="32"/>
  <c r="G17" i="32"/>
  <c r="G18" i="32"/>
  <c r="G19" i="32"/>
  <c r="G20" i="32"/>
  <c r="G21" i="32"/>
  <c r="G22" i="32"/>
  <c r="G23" i="32"/>
  <c r="D16" i="32"/>
  <c r="D17" i="32"/>
  <c r="D18" i="32"/>
  <c r="D19" i="32"/>
  <c r="D20" i="32"/>
  <c r="D21" i="32"/>
  <c r="D22" i="32"/>
  <c r="D23" i="32"/>
  <c r="G15" i="32"/>
  <c r="D15" i="32"/>
  <c r="J16" i="36"/>
  <c r="J17" i="36"/>
  <c r="J18" i="36"/>
  <c r="J19" i="36"/>
  <c r="J20" i="36"/>
  <c r="J21" i="36"/>
  <c r="J22" i="36"/>
  <c r="J23" i="36"/>
  <c r="G16" i="36"/>
  <c r="G17" i="36"/>
  <c r="G18" i="36"/>
  <c r="G19" i="36"/>
  <c r="G20" i="36"/>
  <c r="G21" i="36"/>
  <c r="G22" i="36"/>
  <c r="G23" i="36"/>
  <c r="J15" i="36"/>
  <c r="G15" i="36"/>
  <c r="D16" i="36"/>
  <c r="D17" i="36"/>
  <c r="D18" i="36"/>
  <c r="D19" i="36"/>
  <c r="D20" i="36"/>
  <c r="D21" i="36"/>
  <c r="D22" i="36"/>
  <c r="D23" i="36"/>
  <c r="D15" i="36"/>
  <c r="G16" i="35"/>
  <c r="G17" i="35"/>
  <c r="G18" i="35"/>
  <c r="G19" i="35"/>
  <c r="G20" i="35"/>
  <c r="G21" i="35"/>
  <c r="G22" i="35"/>
  <c r="G23" i="35"/>
  <c r="D16" i="35"/>
  <c r="D17" i="35"/>
  <c r="D18" i="35"/>
  <c r="D19" i="35"/>
  <c r="D20" i="35"/>
  <c r="D21" i="35"/>
  <c r="D22" i="35"/>
  <c r="D23" i="35"/>
  <c r="G15" i="35"/>
  <c r="D15" i="35"/>
  <c r="G16" i="39"/>
  <c r="G17" i="39"/>
  <c r="G18" i="39"/>
  <c r="G19" i="39"/>
  <c r="G20" i="39"/>
  <c r="G21" i="39"/>
  <c r="G22" i="39"/>
  <c r="G23" i="39"/>
  <c r="D16" i="39"/>
  <c r="D17" i="39"/>
  <c r="D18" i="39"/>
  <c r="D19" i="39"/>
  <c r="D20" i="39"/>
  <c r="D21" i="39"/>
  <c r="D22" i="39"/>
  <c r="D23" i="39"/>
  <c r="G15" i="39"/>
  <c r="D15" i="39"/>
  <c r="J16" i="28"/>
  <c r="J17" i="28"/>
  <c r="J18" i="28"/>
  <c r="J19" i="28"/>
  <c r="J20" i="28"/>
  <c r="J21" i="28"/>
  <c r="J22" i="28"/>
  <c r="J23" i="28"/>
  <c r="G16" i="28"/>
  <c r="G17" i="28"/>
  <c r="G18" i="28"/>
  <c r="G19" i="28"/>
  <c r="G20" i="28"/>
  <c r="G21" i="28"/>
  <c r="G22" i="28"/>
  <c r="G23" i="28"/>
  <c r="D16" i="28"/>
  <c r="D17" i="28"/>
  <c r="D18" i="28"/>
  <c r="D19" i="28"/>
  <c r="D20" i="28"/>
  <c r="D21" i="28"/>
  <c r="D22" i="28"/>
  <c r="D23" i="28"/>
  <c r="J15" i="28"/>
  <c r="G15" i="28"/>
  <c r="D15" i="28"/>
  <c r="J16" i="27"/>
  <c r="J17" i="27"/>
  <c r="J18" i="27"/>
  <c r="J19" i="27"/>
  <c r="J20" i="27"/>
  <c r="J21" i="27"/>
  <c r="J22" i="27"/>
  <c r="J23" i="27"/>
  <c r="G16" i="27"/>
  <c r="G17" i="27"/>
  <c r="G18" i="27"/>
  <c r="G19" i="27"/>
  <c r="G20" i="27"/>
  <c r="G21" i="27"/>
  <c r="G22" i="27"/>
  <c r="G23" i="27"/>
  <c r="D16" i="27"/>
  <c r="D17" i="27"/>
  <c r="D18" i="27"/>
  <c r="D19" i="27"/>
  <c r="D20" i="27"/>
  <c r="D21" i="27"/>
  <c r="D22" i="27"/>
  <c r="D23" i="27"/>
  <c r="J15" i="27"/>
  <c r="G15" i="27"/>
  <c r="D15" i="27"/>
  <c r="J16" i="30"/>
  <c r="J17" i="30"/>
  <c r="J18" i="30"/>
  <c r="J19" i="30"/>
  <c r="J20" i="30"/>
  <c r="J21" i="30"/>
  <c r="J22" i="30"/>
  <c r="J23" i="30"/>
  <c r="G16" i="30"/>
  <c r="G17" i="30"/>
  <c r="G18" i="30"/>
  <c r="G19" i="30"/>
  <c r="G20" i="30"/>
  <c r="G21" i="30"/>
  <c r="G22" i="30"/>
  <c r="G23" i="30"/>
  <c r="D16" i="30"/>
  <c r="D17" i="30"/>
  <c r="D18" i="30"/>
  <c r="D19" i="30"/>
  <c r="D20" i="30"/>
  <c r="D21" i="30"/>
  <c r="D22" i="30"/>
  <c r="D23" i="30"/>
  <c r="J15" i="30"/>
  <c r="G15" i="30"/>
  <c r="D15" i="30"/>
  <c r="J23" i="29"/>
  <c r="J22" i="29"/>
  <c r="J21" i="29"/>
  <c r="J20" i="29"/>
  <c r="J19" i="29"/>
  <c r="J18" i="29"/>
  <c r="G16" i="29"/>
  <c r="G17" i="29"/>
  <c r="G18" i="29"/>
  <c r="G19" i="29"/>
  <c r="G20" i="29"/>
  <c r="G21" i="29"/>
  <c r="G22" i="29"/>
  <c r="G23" i="29"/>
  <c r="G15" i="29"/>
  <c r="D16" i="29"/>
  <c r="D17" i="29"/>
  <c r="D18" i="29"/>
  <c r="D19" i="29"/>
  <c r="D20" i="29"/>
  <c r="D21" i="29"/>
  <c r="D22" i="29"/>
  <c r="D23" i="29"/>
  <c r="D15" i="29"/>
  <c r="J23" i="43"/>
  <c r="J22" i="43"/>
  <c r="J21" i="43"/>
  <c r="J20" i="43"/>
  <c r="J19" i="43"/>
  <c r="J18" i="43"/>
  <c r="J17" i="43"/>
  <c r="J16" i="43"/>
  <c r="J15" i="43"/>
  <c r="G23" i="43"/>
  <c r="G22" i="43"/>
  <c r="G21" i="43"/>
  <c r="G20" i="43"/>
  <c r="G19" i="43"/>
  <c r="G18" i="43"/>
  <c r="G17" i="43"/>
  <c r="G16" i="43"/>
  <c r="G15" i="43"/>
  <c r="D16" i="43"/>
  <c r="D17" i="43"/>
  <c r="D18" i="43"/>
  <c r="D19" i="43"/>
  <c r="D20" i="43"/>
  <c r="D21" i="43"/>
  <c r="D22" i="43"/>
  <c r="D23" i="43"/>
  <c r="D15" i="43"/>
  <c r="G16" i="26"/>
  <c r="G17" i="26"/>
  <c r="G18" i="26"/>
  <c r="G19" i="26"/>
  <c r="G20" i="26"/>
  <c r="G21" i="26"/>
  <c r="G22" i="26"/>
  <c r="G23" i="26"/>
  <c r="G15" i="26"/>
  <c r="D16" i="26"/>
  <c r="D17" i="26"/>
  <c r="D18" i="26"/>
  <c r="D19" i="26"/>
  <c r="D20" i="26"/>
  <c r="D21" i="26"/>
  <c r="D22" i="26"/>
  <c r="D23" i="26"/>
  <c r="D15" i="26"/>
  <c r="G23" i="24"/>
  <c r="G22" i="24"/>
  <c r="G21" i="24"/>
  <c r="G20" i="24"/>
  <c r="G19" i="24"/>
  <c r="G18" i="24"/>
  <c r="G17" i="24"/>
  <c r="G16" i="24"/>
  <c r="G15" i="24"/>
  <c r="D23" i="24"/>
  <c r="D22" i="24"/>
  <c r="D21" i="24"/>
  <c r="D20" i="24"/>
  <c r="D19" i="24"/>
  <c r="D18" i="24"/>
  <c r="D17" i="24"/>
  <c r="D16" i="24"/>
  <c r="D15" i="24"/>
  <c r="G16" i="17"/>
  <c r="G17" i="17"/>
  <c r="G18" i="17"/>
  <c r="G19" i="17"/>
  <c r="G20" i="17"/>
  <c r="G21" i="17"/>
  <c r="G22" i="17"/>
  <c r="G23" i="17"/>
  <c r="D16" i="17"/>
  <c r="D17" i="17"/>
  <c r="D18" i="17"/>
  <c r="D19" i="17"/>
  <c r="D20" i="17"/>
  <c r="D21" i="17"/>
  <c r="D22" i="17"/>
  <c r="D23" i="17"/>
  <c r="G15" i="17"/>
  <c r="D15" i="17"/>
  <c r="G16" i="20"/>
  <c r="G17" i="20"/>
  <c r="G18" i="20"/>
  <c r="G19" i="20"/>
  <c r="G20" i="20"/>
  <c r="G21" i="20"/>
  <c r="G22" i="20"/>
  <c r="G23" i="20"/>
  <c r="D16" i="20"/>
  <c r="D17" i="20"/>
  <c r="D18" i="20"/>
  <c r="D19" i="20"/>
  <c r="D20" i="20"/>
  <c r="D21" i="20"/>
  <c r="D22" i="20"/>
  <c r="D23" i="20"/>
  <c r="D15" i="20"/>
  <c r="G16" i="18"/>
  <c r="G17" i="18"/>
  <c r="G18" i="18"/>
  <c r="G19" i="18"/>
  <c r="G20" i="18"/>
  <c r="G21" i="18"/>
  <c r="G22" i="18"/>
  <c r="G23" i="18"/>
  <c r="G15" i="18"/>
  <c r="D16" i="18"/>
  <c r="D17" i="18"/>
  <c r="D18" i="18"/>
  <c r="D19" i="18"/>
  <c r="D20" i="18"/>
  <c r="D21" i="18"/>
  <c r="D22" i="18"/>
  <c r="D23" i="18"/>
  <c r="D15" i="18"/>
  <c r="J16" i="16"/>
  <c r="J17" i="16"/>
  <c r="J18" i="16"/>
  <c r="J19" i="16"/>
  <c r="J20" i="16"/>
  <c r="J21" i="16"/>
  <c r="J22" i="16"/>
  <c r="J23" i="16"/>
  <c r="D16" i="16"/>
  <c r="D17" i="16"/>
  <c r="D18" i="16"/>
  <c r="D19" i="16"/>
  <c r="D20" i="16"/>
  <c r="D21" i="16"/>
  <c r="D22" i="16"/>
  <c r="D23" i="16"/>
  <c r="G16" i="16"/>
  <c r="G17" i="16"/>
  <c r="G18" i="16"/>
  <c r="G19" i="16"/>
  <c r="G20" i="16"/>
  <c r="G21" i="16"/>
  <c r="G22" i="16"/>
  <c r="G23" i="16"/>
  <c r="J15" i="16"/>
  <c r="G15" i="16"/>
  <c r="D15" i="16"/>
  <c r="J15" i="25"/>
  <c r="J16" i="25"/>
  <c r="J17" i="25"/>
  <c r="J18" i="25"/>
  <c r="J19" i="25"/>
  <c r="J20" i="25"/>
  <c r="J21" i="25"/>
  <c r="J22" i="25"/>
  <c r="J23" i="25"/>
  <c r="G16" i="25"/>
  <c r="G17" i="25"/>
  <c r="G18" i="25"/>
  <c r="G19" i="25"/>
  <c r="G20" i="25"/>
  <c r="G21" i="25"/>
  <c r="G22" i="25"/>
  <c r="G23" i="25"/>
  <c r="G15" i="25"/>
  <c r="D16" i="25"/>
  <c r="D17" i="25"/>
  <c r="D18" i="25"/>
  <c r="D19" i="25"/>
  <c r="D20" i="25"/>
  <c r="D21" i="25"/>
  <c r="D22" i="25"/>
  <c r="D23" i="25"/>
  <c r="D15" i="25"/>
  <c r="G16" i="21"/>
  <c r="G17" i="21"/>
  <c r="G18" i="21"/>
  <c r="G19" i="21"/>
  <c r="G20" i="21"/>
  <c r="G21" i="21"/>
  <c r="G22" i="21"/>
  <c r="G23" i="21"/>
  <c r="G15" i="21"/>
  <c r="D16" i="21"/>
  <c r="D17" i="21"/>
  <c r="D18" i="21"/>
  <c r="D19" i="21"/>
  <c r="D20" i="21"/>
  <c r="D21" i="21"/>
  <c r="D22" i="21"/>
  <c r="D23" i="21"/>
  <c r="D15" i="21"/>
  <c r="J16" i="22"/>
  <c r="J17" i="22"/>
  <c r="J18" i="22"/>
  <c r="J19" i="22"/>
  <c r="J20" i="22"/>
  <c r="J21" i="22"/>
  <c r="J22" i="22"/>
  <c r="J23" i="22"/>
  <c r="G16" i="22"/>
  <c r="G17" i="22"/>
  <c r="G18" i="22"/>
  <c r="G19" i="22"/>
  <c r="G20" i="22"/>
  <c r="G21" i="22"/>
  <c r="G22" i="22"/>
  <c r="G23" i="22"/>
  <c r="J15" i="22"/>
  <c r="G15" i="22"/>
  <c r="D16" i="22"/>
  <c r="D17" i="22"/>
  <c r="D18" i="22"/>
  <c r="D19" i="22"/>
  <c r="D20" i="22"/>
  <c r="D21" i="22"/>
  <c r="D22" i="22"/>
  <c r="D23" i="22"/>
  <c r="D15" i="22"/>
  <c r="G16" i="23"/>
  <c r="G17" i="23"/>
  <c r="G18" i="23"/>
  <c r="G19" i="23"/>
  <c r="G20" i="23"/>
  <c r="G21" i="23"/>
  <c r="G22" i="23"/>
  <c r="G23" i="23"/>
  <c r="G15" i="23"/>
  <c r="D16" i="23"/>
  <c r="D17" i="23"/>
  <c r="D18" i="23"/>
  <c r="D19" i="23"/>
  <c r="D20" i="23"/>
  <c r="D21" i="23"/>
  <c r="D22" i="23"/>
  <c r="D23" i="23"/>
  <c r="D15" i="23"/>
  <c r="G16" i="19"/>
  <c r="G17" i="19"/>
  <c r="G18" i="19"/>
  <c r="G19" i="19"/>
  <c r="G20" i="19"/>
  <c r="G21" i="19"/>
  <c r="G22" i="19"/>
  <c r="G23" i="19"/>
  <c r="G15" i="19"/>
  <c r="D16" i="19"/>
  <c r="D17" i="19"/>
  <c r="D18" i="19"/>
  <c r="D19" i="19"/>
  <c r="D20" i="19"/>
  <c r="D21" i="19"/>
  <c r="D22" i="19"/>
  <c r="D23" i="19"/>
  <c r="D15" i="19"/>
  <c r="D16" i="40"/>
  <c r="D17" i="40"/>
  <c r="D18" i="40"/>
  <c r="D19" i="40"/>
  <c r="D20" i="40"/>
  <c r="D21" i="40"/>
  <c r="D22" i="40"/>
  <c r="D23" i="40"/>
  <c r="G16" i="40"/>
  <c r="G17" i="40"/>
  <c r="G18" i="40"/>
  <c r="G19" i="40"/>
  <c r="G20" i="40"/>
  <c r="G21" i="40"/>
  <c r="G22" i="40"/>
  <c r="G23" i="40"/>
  <c r="J16" i="40"/>
  <c r="J17" i="40"/>
  <c r="J18" i="40"/>
  <c r="J19" i="40"/>
  <c r="J20" i="40"/>
  <c r="J21" i="40"/>
  <c r="J22" i="40"/>
  <c r="J23" i="40"/>
  <c r="G15" i="40"/>
  <c r="D15" i="40"/>
  <c r="G16" i="41"/>
  <c r="G17" i="41"/>
  <c r="G18" i="41"/>
  <c r="G19" i="41"/>
  <c r="G20" i="41"/>
  <c r="G21" i="41"/>
  <c r="G22" i="41"/>
  <c r="G23" i="41"/>
  <c r="G15" i="41"/>
  <c r="D16" i="41"/>
  <c r="D17" i="41"/>
  <c r="D18" i="41"/>
  <c r="D19" i="41"/>
  <c r="D20" i="41"/>
  <c r="D21" i="41"/>
  <c r="D22" i="41"/>
  <c r="D23" i="41"/>
  <c r="D15" i="41"/>
  <c r="G16" i="37"/>
  <c r="G17" i="37"/>
  <c r="G18" i="37"/>
  <c r="G19" i="37"/>
  <c r="G20" i="37"/>
  <c r="G21" i="37"/>
  <c r="G22" i="37"/>
  <c r="G23" i="37"/>
  <c r="G15" i="37"/>
  <c r="D16" i="37"/>
  <c r="D17" i="37"/>
  <c r="D18" i="37"/>
  <c r="D19" i="37"/>
  <c r="D20" i="37"/>
  <c r="D21" i="37"/>
  <c r="D22" i="37"/>
  <c r="D23" i="37"/>
  <c r="D15" i="37"/>
  <c r="G16" i="38"/>
  <c r="G17" i="38"/>
  <c r="G18" i="38"/>
  <c r="G19" i="38"/>
  <c r="G20" i="38"/>
  <c r="G21" i="38"/>
  <c r="G22" i="38"/>
  <c r="G23" i="38"/>
  <c r="G15" i="38"/>
  <c r="D16" i="38"/>
  <c r="D17" i="38"/>
  <c r="D18" i="38"/>
  <c r="D19" i="38"/>
  <c r="D20" i="38"/>
  <c r="D21" i="38"/>
  <c r="D22" i="38"/>
  <c r="D23" i="38"/>
  <c r="D15" i="38"/>
  <c r="J16" i="13"/>
  <c r="J17" i="13"/>
  <c r="J18" i="13"/>
  <c r="J19" i="13"/>
  <c r="J20" i="13"/>
  <c r="J21" i="13"/>
  <c r="J22" i="13"/>
  <c r="J23" i="13"/>
  <c r="J15" i="13"/>
  <c r="G16" i="13"/>
  <c r="G17" i="13"/>
  <c r="G18" i="13"/>
  <c r="G19" i="13"/>
  <c r="G20" i="13"/>
  <c r="G21" i="13"/>
  <c r="G22" i="13"/>
  <c r="G23" i="13"/>
  <c r="G15" i="13"/>
  <c r="D16" i="13"/>
  <c r="D17" i="13"/>
  <c r="D18" i="13"/>
  <c r="D19" i="13"/>
  <c r="D20" i="13"/>
  <c r="D21" i="13"/>
  <c r="D22" i="13"/>
  <c r="D23" i="13"/>
  <c r="D15" i="13"/>
  <c r="D16" i="12"/>
  <c r="D17" i="12"/>
  <c r="D18" i="12"/>
  <c r="D19" i="12"/>
  <c r="D20" i="12"/>
  <c r="D21" i="12"/>
  <c r="D22" i="12"/>
  <c r="D23" i="12"/>
  <c r="G16" i="12"/>
  <c r="G17" i="12"/>
  <c r="G18" i="12"/>
  <c r="G19" i="12"/>
  <c r="G20" i="12"/>
  <c r="G21" i="12"/>
  <c r="G22" i="12"/>
  <c r="G23" i="12"/>
  <c r="G15" i="12"/>
  <c r="D15" i="12"/>
  <c r="J16" i="5"/>
  <c r="J17" i="5"/>
  <c r="J18" i="5"/>
  <c r="J19" i="5"/>
  <c r="J20" i="5"/>
  <c r="J21" i="5"/>
  <c r="J22" i="5"/>
  <c r="J23" i="5"/>
  <c r="G16" i="5"/>
  <c r="G17" i="5"/>
  <c r="G18" i="5"/>
  <c r="G19" i="5"/>
  <c r="G20" i="5"/>
  <c r="G21" i="5"/>
  <c r="G22" i="5"/>
  <c r="G23" i="5"/>
  <c r="D16" i="5"/>
  <c r="D17" i="5"/>
  <c r="D18" i="5"/>
  <c r="D19" i="5"/>
  <c r="D20" i="5"/>
  <c r="D21" i="5"/>
  <c r="D22" i="5"/>
  <c r="D23" i="5"/>
  <c r="J15" i="5"/>
  <c r="G15" i="5"/>
  <c r="D15" i="5"/>
  <c r="G16" i="11"/>
  <c r="G17" i="11"/>
  <c r="G18" i="11"/>
  <c r="G19" i="11"/>
  <c r="G20" i="11"/>
  <c r="G21" i="11"/>
  <c r="G22" i="11"/>
  <c r="G23" i="11"/>
  <c r="D16" i="11"/>
  <c r="D17" i="11"/>
  <c r="D18" i="11"/>
  <c r="D19" i="11"/>
  <c r="D20" i="11"/>
  <c r="D21" i="11"/>
  <c r="D22" i="11"/>
  <c r="D23" i="11"/>
  <c r="G15" i="11"/>
  <c r="D15" i="11"/>
  <c r="D16" i="10"/>
  <c r="D17" i="10"/>
  <c r="D18" i="10"/>
  <c r="D19" i="10"/>
  <c r="D20" i="10"/>
  <c r="D21" i="10"/>
  <c r="D22" i="10"/>
  <c r="D23" i="10"/>
  <c r="G16" i="10"/>
  <c r="G17" i="10"/>
  <c r="G18" i="10"/>
  <c r="G19" i="10"/>
  <c r="G20" i="10"/>
  <c r="G21" i="10"/>
  <c r="G22" i="10"/>
  <c r="G23" i="10"/>
  <c r="J16" i="10"/>
  <c r="J17" i="10"/>
  <c r="J18" i="10"/>
  <c r="J19" i="10"/>
  <c r="J20" i="10"/>
  <c r="J21" i="10"/>
  <c r="J22" i="10"/>
  <c r="J23" i="10"/>
  <c r="J15" i="10"/>
  <c r="G15" i="10"/>
  <c r="D15" i="10"/>
  <c r="J16" i="2"/>
  <c r="J17" i="2"/>
  <c r="J18" i="2"/>
  <c r="J19" i="2"/>
  <c r="J20" i="2"/>
  <c r="J21" i="2"/>
  <c r="J22" i="2"/>
  <c r="J23" i="2"/>
  <c r="J15" i="2"/>
  <c r="G16" i="2"/>
  <c r="G17" i="2"/>
  <c r="G18" i="2"/>
  <c r="G19" i="2"/>
  <c r="G20" i="2"/>
  <c r="G21" i="2"/>
  <c r="G22" i="2"/>
  <c r="G23" i="2"/>
  <c r="G15" i="2"/>
  <c r="D16" i="2"/>
  <c r="D17" i="2"/>
  <c r="D18" i="2"/>
  <c r="D19" i="2"/>
  <c r="D20" i="2"/>
  <c r="D21" i="2"/>
  <c r="D22" i="2"/>
  <c r="D23" i="2"/>
  <c r="D15" i="2"/>
  <c r="J16" i="9"/>
  <c r="J17" i="9"/>
  <c r="J18" i="9"/>
  <c r="J19" i="9"/>
  <c r="J20" i="9"/>
  <c r="J21" i="9"/>
  <c r="J22" i="9"/>
  <c r="J23" i="9"/>
  <c r="G16" i="9"/>
  <c r="G17" i="9"/>
  <c r="G18" i="9"/>
  <c r="G19" i="9"/>
  <c r="G20" i="9"/>
  <c r="G21" i="9"/>
  <c r="G22" i="9"/>
  <c r="G23" i="9"/>
  <c r="J15" i="9"/>
  <c r="G15" i="9"/>
  <c r="D16" i="9"/>
  <c r="D17" i="9"/>
  <c r="D18" i="9"/>
  <c r="D19" i="9"/>
  <c r="D20" i="9"/>
  <c r="D21" i="9"/>
  <c r="D22" i="9"/>
  <c r="D23" i="9"/>
  <c r="D15" i="9"/>
  <c r="D16" i="7"/>
  <c r="D17" i="7"/>
  <c r="D18" i="7"/>
  <c r="D19" i="7"/>
  <c r="D20" i="7"/>
  <c r="D21" i="7"/>
  <c r="D22" i="7"/>
  <c r="D23" i="7"/>
  <c r="G16" i="7"/>
  <c r="G17" i="7"/>
  <c r="G18" i="7"/>
  <c r="G19" i="7"/>
  <c r="G20" i="7"/>
  <c r="G21" i="7"/>
  <c r="G22" i="7"/>
  <c r="G23" i="7"/>
  <c r="J17" i="7"/>
  <c r="J18" i="7"/>
  <c r="J19" i="7"/>
  <c r="J20" i="7"/>
  <c r="J21" i="7"/>
  <c r="J22" i="7"/>
  <c r="J23" i="7"/>
  <c r="J16" i="7"/>
  <c r="G15" i="7"/>
  <c r="D15" i="7"/>
  <c r="G15" i="15"/>
  <c r="G16" i="15"/>
  <c r="G17" i="15"/>
  <c r="G18" i="15"/>
  <c r="G19" i="15"/>
  <c r="G20" i="15"/>
  <c r="G21" i="15"/>
  <c r="G22" i="15"/>
  <c r="G23" i="15"/>
  <c r="D16" i="15"/>
  <c r="D17" i="15"/>
  <c r="D18" i="15"/>
  <c r="D19" i="15"/>
  <c r="D20" i="15"/>
  <c r="D21" i="15"/>
  <c r="D22" i="15"/>
  <c r="D23" i="15"/>
  <c r="D15" i="15"/>
  <c r="G16" i="6"/>
  <c r="G17" i="6"/>
  <c r="G18" i="6"/>
  <c r="G19" i="6"/>
  <c r="G20" i="6"/>
  <c r="G21" i="6"/>
  <c r="G22" i="6"/>
  <c r="G23" i="6"/>
  <c r="G15" i="6"/>
  <c r="D16" i="6"/>
  <c r="D17" i="6"/>
  <c r="D18" i="6"/>
  <c r="D19" i="6"/>
  <c r="D20" i="6"/>
  <c r="D21" i="6"/>
  <c r="D22" i="6"/>
  <c r="D23" i="6"/>
  <c r="D1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Federico Lopez</author>
    <author>Pinky</author>
    <author>Julia</author>
    <author>a</author>
  </authors>
  <commentList>
    <comment ref="I5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Federico Lopez:</t>
        </r>
        <r>
          <rPr>
            <sz val="9"/>
            <color indexed="81"/>
            <rFont val="Tahoma"/>
            <family val="2"/>
          </rPr>
          <t xml:space="preserve">
Cama total
</t>
        </r>
      </text>
    </comment>
    <comment ref="I52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Federico Lopez:</t>
        </r>
        <r>
          <rPr>
            <sz val="9"/>
            <color indexed="81"/>
            <rFont val="Tahoma"/>
            <family val="2"/>
          </rPr>
          <t xml:space="preserve">
Cama total
</t>
        </r>
      </text>
    </comment>
    <comment ref="C101" authorId="1" shapeId="0" xr:uid="{00000000-0006-0000-0A00-000003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2" shapeId="0" xr:uid="{00000000-0006-0000-0A00-000004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6" authorId="2" shapeId="0" xr:uid="{00000000-0006-0000-0A00-000005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7" authorId="2" shapeId="0" xr:uid="{00000000-0006-0000-0A00-000006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9" authorId="3" shapeId="0" xr:uid="{00000000-0006-0000-0A00-000007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Julia</author>
    <author>a</author>
  </authors>
  <commentList>
    <comment ref="C101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F116" authorId="1" shapeId="0" xr:uid="{00000000-0006-0000-0B00-000002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7" authorId="1" shapeId="0" xr:uid="{00000000-0006-0000-0B00-000003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9" authorId="2" shapeId="0" xr:uid="{00000000-0006-0000-0B00-000004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Federico Lopez</author>
    <author>Julia fucci</author>
    <author>Pinky</author>
    <author>a</author>
  </authors>
  <commentList>
    <comment ref="C54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55" authorId="0" shapeId="0" xr:uid="{00000000-0006-0000-0C00-000002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56" authorId="0" shapeId="0" xr:uid="{00000000-0006-0000-0C00-000003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F56" authorId="0" shapeId="0" xr:uid="{00000000-0006-0000-0C00-000004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4" authorId="0" shapeId="0" xr:uid="{00000000-0006-0000-0C00-000005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5" authorId="0" shapeId="0" xr:uid="{00000000-0006-0000-0C00-000006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6" authorId="0" shapeId="0" xr:uid="{00000000-0006-0000-0C00-000007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7" authorId="0" shapeId="0" xr:uid="{00000000-0006-0000-0C00-000008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8" authorId="1" shapeId="0" xr:uid="{00000000-0006-0000-0C00-00000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1" shapeId="0" xr:uid="{00000000-0006-0000-0C00-00000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1" shapeId="0" xr:uid="{00000000-0006-0000-0C00-00000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71" authorId="1" shapeId="0" xr:uid="{00000000-0006-0000-0C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1" shapeId="0" xr:uid="{00000000-0006-0000-0C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2" authorId="1" shapeId="0" xr:uid="{00000000-0006-0000-0C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1" shapeId="0" xr:uid="{00000000-0006-0000-0C00-00000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1" shapeId="0" xr:uid="{00000000-0006-0000-0C00-000010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4" authorId="1" shapeId="0" xr:uid="{00000000-0006-0000-0C00-000011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1" shapeId="0" xr:uid="{00000000-0006-0000-0C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5" authorId="1" shapeId="0" xr:uid="{00000000-0006-0000-0C00-000013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1" shapeId="0" xr:uid="{00000000-0006-0000-0C00-00001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76" authorId="1" shapeId="0" xr:uid="{00000000-0006-0000-0C00-000015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7" authorId="1" shapeId="0" xr:uid="{00000000-0006-0000-0C00-00001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7" authorId="1" shapeId="0" xr:uid="{00000000-0006-0000-0C00-000017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8" authorId="1" shapeId="0" xr:uid="{00000000-0006-0000-0C00-00001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78" authorId="1" shapeId="0" xr:uid="{00000000-0006-0000-0C00-000019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" authorId="1" shapeId="0" xr:uid="{00000000-0006-0000-0C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9" authorId="1" shapeId="0" xr:uid="{00000000-0006-0000-0C00-00001B000000}">
      <text>
        <r>
          <rPr>
            <b/>
            <sz val="9"/>
            <color indexed="81"/>
            <rFont val="Tahoma"/>
            <family val="2"/>
          </rPr>
          <t xml:space="preserve">Norteño Vip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0" authorId="1" shapeId="0" xr:uid="{00000000-0006-0000-0C00-00001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0" authorId="1" shapeId="0" xr:uid="{00000000-0006-0000-0C00-00001D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1" shapeId="0" xr:uid="{00000000-0006-0000-0C00-00001E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1" authorId="1" shapeId="0" xr:uid="{00000000-0006-0000-0C00-00001F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82" authorId="1" shapeId="0" xr:uid="{00000000-0006-0000-0C00-000020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2" authorId="1" shapeId="0" xr:uid="{00000000-0006-0000-0C00-00002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3" authorId="1" shapeId="0" xr:uid="{00000000-0006-0000-0C00-00002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3" authorId="1" shapeId="0" xr:uid="{00000000-0006-0000-0C00-00002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4" authorId="1" shapeId="0" xr:uid="{00000000-0006-0000-0C00-00002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4" authorId="1" shapeId="0" xr:uid="{00000000-0006-0000-0C00-00002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5" authorId="1" shapeId="0" xr:uid="{00000000-0006-0000-0C00-00002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85" authorId="1" shapeId="0" xr:uid="{00000000-0006-0000-0C00-00002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" authorId="1" shapeId="0" xr:uid="{00000000-0006-0000-0C00-00002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6" authorId="1" shapeId="0" xr:uid="{00000000-0006-0000-0C00-00002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7" authorId="1" shapeId="0" xr:uid="{00000000-0006-0000-0C00-00002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87" authorId="1" shapeId="0" xr:uid="{00000000-0006-0000-0C00-00002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1" shapeId="0" xr:uid="{00000000-0006-0000-0C00-00002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1" shapeId="0" xr:uid="{00000000-0006-0000-0C00-00002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9" authorId="1" shapeId="0" xr:uid="{00000000-0006-0000-0C00-00002E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9" authorId="1" shapeId="0" xr:uid="{00000000-0006-0000-0C00-00002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0" authorId="1" shapeId="0" xr:uid="{00000000-0006-0000-0C00-000030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0" authorId="1" shapeId="0" xr:uid="{00000000-0006-0000-0C00-000031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1" shapeId="0" xr:uid="{00000000-0006-0000-0C00-000032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1" authorId="1" shapeId="0" xr:uid="{00000000-0006-0000-0C00-000033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" authorId="1" shapeId="0" xr:uid="{00000000-0006-0000-0C00-00003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2" authorId="1" shapeId="0" xr:uid="{00000000-0006-0000-0C00-000035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1" shapeId="0" xr:uid="{00000000-0006-0000-0C00-000036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3" authorId="1" shapeId="0" xr:uid="{00000000-0006-0000-0C00-000037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4" authorId="1" shapeId="0" xr:uid="{00000000-0006-0000-0C00-00003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4" authorId="1" shapeId="0" xr:uid="{00000000-0006-0000-0C00-000039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1" shapeId="0" xr:uid="{00000000-0006-0000-0C00-00003A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5" authorId="1" shapeId="0" xr:uid="{00000000-0006-0000-0C00-00003B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6" authorId="1" shapeId="0" xr:uid="{00000000-0006-0000-0C00-00003C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6" authorId="1" shapeId="0" xr:uid="{00000000-0006-0000-0C00-00003D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7" authorId="1" shapeId="0" xr:uid="{00000000-0006-0000-0C00-00003E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7" authorId="1" shapeId="0" xr:uid="{00000000-0006-0000-0C00-00003F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8" authorId="1" shapeId="0" xr:uid="{00000000-0006-0000-0C00-000040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8" authorId="1" shapeId="0" xr:uid="{00000000-0006-0000-0C00-000041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9" authorId="1" shapeId="0" xr:uid="{00000000-0006-0000-0C00-000042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9" authorId="1" shapeId="0" xr:uid="{00000000-0006-0000-0C00-000043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0" authorId="1" shapeId="0" xr:uid="{00000000-0006-0000-0C00-00004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0" authorId="1" shapeId="0" xr:uid="{00000000-0006-0000-0C00-000045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2" shapeId="0" xr:uid="{00000000-0006-0000-0C00-000046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1" shapeId="0" xr:uid="{00000000-0006-0000-0C00-000047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6" authorId="1" shapeId="0" xr:uid="{00000000-0006-0000-0C00-00004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7" authorId="1" shapeId="0" xr:uid="{00000000-0006-0000-0C00-000049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8" authorId="1" shapeId="0" xr:uid="{00000000-0006-0000-0C00-00004A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3" shapeId="0" xr:uid="{00000000-0006-0000-0C00-00004B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 fucci</author>
    <author>Pinky</author>
    <author>a</author>
  </authors>
  <commentList>
    <comment ref="I7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Norteño Suite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4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Norteño Suite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5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Norteño Suite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6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 xml:space="preserve">Norteño Suite
</t>
        </r>
      </text>
    </comment>
    <comment ref="I78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Norteño Suite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9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Norteño Suite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0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Norteño Suite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1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2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I83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5" authorId="0" shapeId="0" xr:uid="{00000000-0006-0000-0D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86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7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88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 xml:space="preserve">Norteño Vip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9" authorId="0" shapeId="0" xr:uid="{00000000-0006-0000-0D00-000010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0" authorId="0" shapeId="0" xr:uid="{00000000-0006-0000-0D00-000011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1" authorId="0" shapeId="0" xr:uid="{00000000-0006-0000-0D00-000012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2" authorId="0" shapeId="0" xr:uid="{00000000-0006-0000-0D00-000013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3" authorId="0" shapeId="0" xr:uid="{00000000-0006-0000-0D00-000014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4" authorId="0" shapeId="0" xr:uid="{00000000-0006-0000-0D00-000015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5" authorId="0" shapeId="0" xr:uid="{00000000-0006-0000-0D00-000016000000}">
      <text>
        <r>
          <rPr>
            <b/>
            <sz val="9"/>
            <color indexed="81"/>
            <rFont val="Tahoma"/>
            <family val="2"/>
          </rPr>
          <t>Norteño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6" authorId="0" shapeId="0" xr:uid="{00000000-0006-0000-0D00-00001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7" authorId="0" shapeId="0" xr:uid="{00000000-0006-0000-0D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1" shapeId="0" xr:uid="{00000000-0006-0000-0D00-000019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0" shapeId="0" xr:uid="{00000000-0006-0000-0D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6" authorId="0" shapeId="0" xr:uid="{00000000-0006-0000-0D00-00001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7" authorId="0" shapeId="0" xr:uid="{00000000-0006-0000-0D00-00001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8" authorId="0" shapeId="0" xr:uid="{00000000-0006-0000-0D00-00001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2" shapeId="0" xr:uid="{00000000-0006-0000-0D00-00001E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Julia</author>
    <author>a</author>
  </authors>
  <commentList>
    <comment ref="C101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18" authorId="1" shapeId="0" xr:uid="{00000000-0006-0000-0E00-000002000000}">
      <text>
        <r>
          <rPr>
            <b/>
            <sz val="8"/>
            <color indexed="81"/>
            <rFont val="Tahoma"/>
            <family val="2"/>
          </rPr>
          <t>No se econtraron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8" authorId="1" shapeId="0" xr:uid="{00000000-0006-0000-0E00-000003000000}">
      <text>
        <r>
          <rPr>
            <b/>
            <sz val="8"/>
            <color indexed="81"/>
            <rFont val="Tahoma"/>
            <family val="2"/>
          </rPr>
          <t>No se econtraron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9" authorId="2" shapeId="0" xr:uid="{00000000-0006-0000-0E00-000004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Pinky</author>
    <author>a</author>
  </authors>
  <commentList>
    <comment ref="C3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No se encuentran servicios para la fecha</t>
        </r>
      </text>
    </comment>
    <comment ref="C101" authorId="1" shapeId="0" xr:uid="{00000000-0006-0000-0F00-000002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2" shapeId="0" xr:uid="{00000000-0006-0000-0F00-000003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a</author>
  </authors>
  <commentList>
    <comment ref="C67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68" authorId="1" shapeId="0" xr:uid="{00000000-0006-0000-1000-000002000000}">
      <text>
        <r>
          <rPr>
            <sz val="9"/>
            <color indexed="81"/>
            <rFont val="Tahoma"/>
            <family val="2"/>
          </rPr>
          <t>No se encontraron servicios para la fecha</t>
        </r>
      </text>
    </comment>
    <comment ref="C69" authorId="1" shapeId="0" xr:uid="{00000000-0006-0000-1000-000003000000}">
      <text>
        <r>
          <rPr>
            <sz val="9"/>
            <color indexed="81"/>
            <rFont val="Tahoma"/>
            <family val="2"/>
          </rPr>
          <t>No se encontraron servicios para la fecha</t>
        </r>
      </text>
    </comment>
    <comment ref="C70" authorId="1" shapeId="0" xr:uid="{00000000-0006-0000-1000-00000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1" shapeId="0" xr:uid="{00000000-0006-0000-1000-00000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1" shapeId="0" xr:uid="{00000000-0006-0000-1000-00000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1" shapeId="0" xr:uid="{00000000-0006-0000-1000-00000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1" shapeId="0" xr:uid="{00000000-0006-0000-1000-00000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1" shapeId="0" xr:uid="{00000000-0006-0000-1000-00000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1" shapeId="0" xr:uid="{00000000-0006-0000-1000-00000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7" authorId="1" shapeId="0" xr:uid="{00000000-0006-0000-1000-00000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8" authorId="1" shapeId="0" xr:uid="{00000000-0006-0000-10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" authorId="1" shapeId="0" xr:uid="{00000000-0006-0000-1000-00000D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0" authorId="1" shapeId="0" xr:uid="{00000000-0006-0000-10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1" shapeId="0" xr:uid="{00000000-0006-0000-1000-00000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1" shapeId="0" xr:uid="{00000000-0006-0000-1000-00001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3" authorId="1" shapeId="0" xr:uid="{00000000-0006-0000-1000-00001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1" shapeId="0" xr:uid="{00000000-0006-0000-10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5" authorId="1" shapeId="0" xr:uid="{00000000-0006-0000-1000-000013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" authorId="1" shapeId="0" xr:uid="{00000000-0006-0000-1000-00001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87" authorId="1" shapeId="0" xr:uid="{00000000-0006-0000-1000-00001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1" shapeId="0" xr:uid="{00000000-0006-0000-1000-00001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9" authorId="1" shapeId="0" xr:uid="{00000000-0006-0000-1000-00001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0" authorId="1" shapeId="0" xr:uid="{00000000-0006-0000-10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1" shapeId="0" xr:uid="{00000000-0006-0000-1000-00001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" authorId="1" shapeId="0" xr:uid="{00000000-0006-0000-10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1" shapeId="0" xr:uid="{00000000-0006-0000-1000-00001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4" authorId="1" shapeId="0" xr:uid="{00000000-0006-0000-1000-00001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1" shapeId="0" xr:uid="{00000000-0006-0000-1000-00001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6" authorId="1" shapeId="0" xr:uid="{00000000-0006-0000-1000-00001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7" authorId="1" shapeId="0" xr:uid="{00000000-0006-0000-1000-00001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8" authorId="1" shapeId="0" xr:uid="{00000000-0006-0000-1000-00002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9" authorId="1" shapeId="0" xr:uid="{00000000-0006-0000-1000-00002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0" authorId="1" shapeId="0" xr:uid="{00000000-0006-0000-1000-00002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2" shapeId="0" xr:uid="{00000000-0006-0000-1000-000023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3" shapeId="0" xr:uid="{00000000-0006-0000-1000-000024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a</author>
  </authors>
  <commentList>
    <comment ref="I3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No existe tal categoría para la fecha correspondiente.</t>
        </r>
      </text>
    </comment>
    <comment ref="I36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No existe tal categoría para la fecha correspondiente.</t>
        </r>
      </text>
    </comment>
    <comment ref="I55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I56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I59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I64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I65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I66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I67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I68" authorId="1" shapeId="0" xr:uid="{00000000-0006-0000-1100-00000A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I69" authorId="1" shapeId="0" xr:uid="{00000000-0006-0000-1100-00000B000000}">
      <text>
        <r>
          <rPr>
            <sz val="9"/>
            <color indexed="81"/>
            <rFont val="Tahoma"/>
            <family val="2"/>
          </rPr>
          <t>No se encontraron servicios para la fecha</t>
        </r>
      </text>
    </comment>
    <comment ref="I70" authorId="1" shapeId="0" xr:uid="{00000000-0006-0000-11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1" authorId="1" shapeId="0" xr:uid="{00000000-0006-0000-11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2" authorId="1" shapeId="0" xr:uid="{00000000-0006-0000-11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3" authorId="1" shapeId="0" xr:uid="{00000000-0006-0000-1100-00000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4" authorId="1" shapeId="0" xr:uid="{00000000-0006-0000-1100-000010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5" authorId="1" shapeId="0" xr:uid="{00000000-0006-0000-1100-000011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6" authorId="1" shapeId="0" xr:uid="{00000000-0006-0000-11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7" authorId="1" shapeId="0" xr:uid="{00000000-0006-0000-1100-00001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8" authorId="1" shapeId="0" xr:uid="{00000000-0006-0000-1100-00001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9" authorId="1" shapeId="0" xr:uid="{00000000-0006-0000-1100-00001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0" authorId="1" shapeId="0" xr:uid="{00000000-0006-0000-1100-00001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1" authorId="1" shapeId="0" xr:uid="{00000000-0006-0000-1100-00001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2" authorId="1" shapeId="0" xr:uid="{00000000-0006-0000-11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3" authorId="1" shapeId="0" xr:uid="{00000000-0006-0000-1100-00001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4" authorId="1" shapeId="0" xr:uid="{00000000-0006-0000-11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00000000-0006-0000-1100-00001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5" authorId="1" shapeId="0" xr:uid="{00000000-0006-0000-1100-00001C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5" authorId="1" shapeId="0" xr:uid="{00000000-0006-0000-1100-00001D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6" authorId="1" shapeId="0" xr:uid="{00000000-0006-0000-1100-00001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7" authorId="1" shapeId="0" xr:uid="{00000000-0006-0000-1100-00001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8" authorId="1" shapeId="0" xr:uid="{00000000-0006-0000-1100-00002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9" authorId="1" shapeId="0" xr:uid="{00000000-0006-0000-1100-00002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0" authorId="1" shapeId="0" xr:uid="{00000000-0006-0000-1100-00002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1" authorId="1" shapeId="0" xr:uid="{00000000-0006-0000-1100-000023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2" authorId="1" shapeId="0" xr:uid="{00000000-0006-0000-1100-00002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3" authorId="1" shapeId="0" xr:uid="{00000000-0006-0000-1100-000025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4" authorId="1" shapeId="0" xr:uid="{00000000-0006-0000-1100-000026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5" authorId="1" shapeId="0" xr:uid="{00000000-0006-0000-1100-000027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6" authorId="1" shapeId="0" xr:uid="{00000000-0006-0000-1100-00002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7" authorId="1" shapeId="0" xr:uid="{00000000-0006-0000-1100-000029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8" authorId="1" shapeId="0" xr:uid="{00000000-0006-0000-1100-00002A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9" authorId="1" shapeId="0" xr:uid="{00000000-0006-0000-1100-00002B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0" authorId="1" shapeId="0" xr:uid="{00000000-0006-0000-1100-00002C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2" shapeId="0" xr:uid="{00000000-0006-0000-1100-00002D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1" shapeId="0" xr:uid="{00000000-0006-0000-1100-00002E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6" authorId="1" shapeId="0" xr:uid="{00000000-0006-0000-1100-00002F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7" authorId="1" shapeId="0" xr:uid="{00000000-0006-0000-1100-000030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8" authorId="1" shapeId="0" xr:uid="{00000000-0006-0000-1100-000031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3" shapeId="0" xr:uid="{00000000-0006-0000-1100-00003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a</author>
  </authors>
  <commentList>
    <comment ref="C59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60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61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62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63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66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F66" authorId="0" shapeId="0" xr:uid="{00000000-0006-0000-1300-000007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67" authorId="0" shapeId="0" xr:uid="{00000000-0006-0000-1300-000008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F67" authorId="0" shapeId="0" xr:uid="{00000000-0006-0000-1300-000009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68" authorId="1" shapeId="0" xr:uid="{00000000-0006-0000-1300-00000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8" authorId="1" shapeId="0" xr:uid="{00000000-0006-0000-1300-00000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1" shapeId="0" xr:uid="{00000000-0006-0000-13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9" authorId="1" shapeId="0" xr:uid="{00000000-0006-0000-13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1" shapeId="0" xr:uid="{00000000-0006-0000-13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1" authorId="1" shapeId="0" xr:uid="{00000000-0006-0000-1300-00000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1" shapeId="0" xr:uid="{00000000-0006-0000-1300-00001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1" shapeId="0" xr:uid="{00000000-0006-0000-1300-00001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1" shapeId="0" xr:uid="{00000000-0006-0000-1300-000012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77" authorId="1" shapeId="0" xr:uid="{00000000-0006-0000-1300-000013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8" authorId="1" shapeId="0" xr:uid="{00000000-0006-0000-1300-00001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8" authorId="1" shapeId="0" xr:uid="{00000000-0006-0000-1300-000015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" authorId="1" shapeId="0" xr:uid="{00000000-0006-0000-1300-000016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79" authorId="1" shapeId="0" xr:uid="{00000000-0006-0000-1300-000017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0" authorId="1" shapeId="0" xr:uid="{00000000-0006-0000-13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1" shapeId="0" xr:uid="{00000000-0006-0000-1300-000019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1" authorId="1" shapeId="0" xr:uid="{00000000-0006-0000-1300-00001A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1" shapeId="0" xr:uid="{00000000-0006-0000-1300-00001B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2" authorId="1" shapeId="0" xr:uid="{00000000-0006-0000-1300-00001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3" authorId="1" shapeId="0" xr:uid="{00000000-0006-0000-1300-00001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3" authorId="1" shapeId="0" xr:uid="{00000000-0006-0000-1300-00001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1" shapeId="0" xr:uid="{00000000-0006-0000-1300-00001F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84" authorId="1" shapeId="0" xr:uid="{00000000-0006-0000-1300-000020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5" authorId="1" shapeId="0" xr:uid="{00000000-0006-0000-1300-00002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5" authorId="1" shapeId="0" xr:uid="{00000000-0006-0000-1300-00002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" authorId="1" shapeId="0" xr:uid="{00000000-0006-0000-1300-00002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86" authorId="1" shapeId="0" xr:uid="{00000000-0006-0000-1300-00002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1" shapeId="0" xr:uid="{00000000-0006-0000-1300-00002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7" authorId="1" shapeId="0" xr:uid="{00000000-0006-0000-1300-00002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1" shapeId="0" xr:uid="{00000000-0006-0000-1300-00002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1" shapeId="0" xr:uid="{00000000-0006-0000-1300-00002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9" authorId="1" shapeId="0" xr:uid="{00000000-0006-0000-1300-000029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9" authorId="1" shapeId="0" xr:uid="{00000000-0006-0000-1300-00002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0" authorId="1" shapeId="0" xr:uid="{00000000-0006-0000-1300-00002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0" authorId="1" shapeId="0" xr:uid="{00000000-0006-0000-1300-00002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1" shapeId="0" xr:uid="{00000000-0006-0000-1300-00002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1" authorId="1" shapeId="0" xr:uid="{00000000-0006-0000-1300-00002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" authorId="1" shapeId="0" xr:uid="{00000000-0006-0000-1300-00002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2" authorId="1" shapeId="0" xr:uid="{00000000-0006-0000-1300-00003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1" shapeId="0" xr:uid="{00000000-0006-0000-1300-00003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3" authorId="1" shapeId="0" xr:uid="{00000000-0006-0000-1300-00003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4" authorId="1" shapeId="0" xr:uid="{00000000-0006-0000-1300-00003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4" authorId="1" shapeId="0" xr:uid="{00000000-0006-0000-1300-00003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1" shapeId="0" xr:uid="{00000000-0006-0000-1300-00003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5" authorId="1" shapeId="0" xr:uid="{00000000-0006-0000-1300-00003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6" authorId="1" shapeId="0" xr:uid="{00000000-0006-0000-1300-00003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6" authorId="1" shapeId="0" xr:uid="{00000000-0006-0000-1300-00003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7" authorId="1" shapeId="0" xr:uid="{00000000-0006-0000-1300-00003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7" authorId="1" shapeId="0" xr:uid="{00000000-0006-0000-1300-00003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8" authorId="1" shapeId="0" xr:uid="{00000000-0006-0000-1300-00003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8" authorId="1" shapeId="0" xr:uid="{00000000-0006-0000-1300-00003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9" authorId="1" shapeId="0" xr:uid="{00000000-0006-0000-1300-00003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9" authorId="1" shapeId="0" xr:uid="{00000000-0006-0000-1300-00003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0" authorId="1" shapeId="0" xr:uid="{00000000-0006-0000-1300-00003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0" authorId="1" shapeId="0" xr:uid="{00000000-0006-0000-1300-00004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2" shapeId="0" xr:uid="{00000000-0006-0000-1300-00004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15" authorId="1" shapeId="0" xr:uid="{00000000-0006-0000-1300-00004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5" authorId="1" shapeId="0" xr:uid="{00000000-0006-0000-1300-00004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1" shapeId="0" xr:uid="{00000000-0006-0000-1300-00004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6" authorId="1" shapeId="0" xr:uid="{00000000-0006-0000-1300-00004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7" authorId="1" shapeId="0" xr:uid="{00000000-0006-0000-1300-00004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7" authorId="1" shapeId="0" xr:uid="{00000000-0006-0000-1300-00004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8" authorId="1" shapeId="0" xr:uid="{00000000-0006-0000-1300-00004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8" authorId="1" shapeId="0" xr:uid="{00000000-0006-0000-1300-00004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3" shapeId="0" xr:uid="{00000000-0006-0000-1300-00004A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Julia</author>
    <author>a</author>
  </authors>
  <commentList>
    <comment ref="C10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18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8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9" authorId="2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a</author>
  </authors>
  <commentList>
    <comment ref="I55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I56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I66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I67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I68" authorId="1" shapeId="0" xr:uid="{00000000-0006-0000-1400-00000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1" shapeId="0" xr:uid="{00000000-0006-0000-1400-00000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0" authorId="1" shapeId="0" xr:uid="{00000000-0006-0000-1400-00000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71" authorId="1" shapeId="0" xr:uid="{00000000-0006-0000-1400-00000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2" authorId="1" shapeId="0" xr:uid="{00000000-0006-0000-1400-00000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3" authorId="1" shapeId="0" xr:uid="{00000000-0006-0000-1400-00000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4" authorId="1" shapeId="0" xr:uid="{00000000-0006-0000-1400-00000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5" authorId="1" shapeId="0" xr:uid="{00000000-0006-0000-14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6" authorId="1" shapeId="0" xr:uid="{00000000-0006-0000-14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7" authorId="1" shapeId="0" xr:uid="{00000000-0006-0000-1400-00000E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8" authorId="1" shapeId="0" xr:uid="{00000000-0006-0000-1400-00000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79" authorId="1" shapeId="0" xr:uid="{00000000-0006-0000-1400-00001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0" authorId="1" shapeId="0" xr:uid="{00000000-0006-0000-1400-00001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81" authorId="1" shapeId="0" xr:uid="{00000000-0006-0000-14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2" authorId="1" shapeId="0" xr:uid="{00000000-0006-0000-1400-00001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3" authorId="1" shapeId="0" xr:uid="{00000000-0006-0000-1400-00001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I84" authorId="1" shapeId="0" xr:uid="{00000000-0006-0000-1400-00001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5" authorId="1" shapeId="0" xr:uid="{00000000-0006-0000-1400-00001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86" authorId="1" shapeId="0" xr:uid="{00000000-0006-0000-1400-00001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7" authorId="1" shapeId="0" xr:uid="{00000000-0006-0000-14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8" authorId="1" shapeId="0" xr:uid="{00000000-0006-0000-1400-00001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9" authorId="1" shapeId="0" xr:uid="{00000000-0006-0000-14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0" authorId="1" shapeId="0" xr:uid="{00000000-0006-0000-1400-00001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1" authorId="1" shapeId="0" xr:uid="{00000000-0006-0000-1400-00001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2" authorId="1" shapeId="0" xr:uid="{00000000-0006-0000-1400-00001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3" authorId="1" shapeId="0" xr:uid="{00000000-0006-0000-1400-00001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4" authorId="1" shapeId="0" xr:uid="{00000000-0006-0000-1400-00001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5" authorId="1" shapeId="0" xr:uid="{00000000-0006-0000-1400-00002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6" authorId="1" shapeId="0" xr:uid="{00000000-0006-0000-1400-00002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7" authorId="1" shapeId="0" xr:uid="{00000000-0006-0000-1400-00002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8" authorId="1" shapeId="0" xr:uid="{00000000-0006-0000-1400-00002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9" authorId="1" shapeId="0" xr:uid="{00000000-0006-0000-1400-00002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0" authorId="1" shapeId="0" xr:uid="{00000000-0006-0000-1400-00002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2" shapeId="0" xr:uid="{00000000-0006-0000-1400-000026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1" shapeId="0" xr:uid="{00000000-0006-0000-1400-00002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6" authorId="1" shapeId="0" xr:uid="{00000000-0006-0000-1400-00002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7" authorId="1" shapeId="0" xr:uid="{00000000-0006-0000-1400-00002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8" authorId="1" shapeId="0" xr:uid="{00000000-0006-0000-1400-00002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3" shapeId="0" xr:uid="{00000000-0006-0000-1400-00002B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15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Federico Lopez</author>
    <author>Julia fucci</author>
    <author>Pinky</author>
    <author>a</author>
  </authors>
  <commentList>
    <comment ref="I33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No se encuentran servicios para la fecha</t>
        </r>
      </text>
    </comment>
    <comment ref="I50" authorId="1" shapeId="0" xr:uid="{00000000-0006-0000-1600-000002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" authorId="1" shapeId="0" xr:uid="{00000000-0006-0000-1600-000003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2" authorId="1" shapeId="0" xr:uid="{00000000-0006-0000-1600-000004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3" authorId="1" shapeId="0" xr:uid="{00000000-0006-0000-1600-000005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4" authorId="1" shapeId="0" xr:uid="{00000000-0006-0000-1600-000006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5" authorId="1" shapeId="0" xr:uid="{00000000-0006-0000-1600-000007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6" authorId="1" shapeId="0" xr:uid="{00000000-0006-0000-1600-000008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1" authorId="1" shapeId="0" xr:uid="{00000000-0006-0000-1600-000009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1" shapeId="0" xr:uid="{00000000-0006-0000-1600-00000A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3" authorId="1" shapeId="0" xr:uid="{00000000-0006-0000-1600-00000B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4" authorId="1" shapeId="0" xr:uid="{00000000-0006-0000-1600-00000C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5" authorId="1" shapeId="0" xr:uid="{00000000-0006-0000-1600-00000D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6" authorId="1" shapeId="0" xr:uid="{00000000-0006-0000-1600-00000E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7" authorId="1" shapeId="0" xr:uid="{00000000-0006-0000-1600-00000F000000}">
      <text>
        <r>
          <rPr>
            <b/>
            <sz val="10"/>
            <color indexed="81"/>
            <rFont val="Tahoma"/>
            <family val="2"/>
          </rPr>
          <t>El servicio es "cama total"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8" authorId="2" shapeId="0" xr:uid="{00000000-0006-0000-1600-000010000000}">
      <text>
        <r>
          <rPr>
            <b/>
            <sz val="9"/>
            <color indexed="81"/>
            <rFont val="Tahoma"/>
            <family val="2"/>
          </rPr>
          <t>El servicio es "cama total vip"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2" shapeId="0" xr:uid="{00000000-0006-0000-1600-000011000000}">
      <text>
        <r>
          <rPr>
            <b/>
            <sz val="9"/>
            <color indexed="81"/>
            <rFont val="Tahoma"/>
            <family val="2"/>
          </rPr>
          <t>El servicio es cama total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2" authorId="2" shapeId="0" xr:uid="{00000000-0006-0000-1600-000012000000}">
      <text>
        <r>
          <rPr>
            <b/>
            <sz val="9"/>
            <color indexed="81"/>
            <rFont val="Tahoma"/>
            <family val="2"/>
          </rPr>
          <t>El servicio es cama total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3" authorId="2" shapeId="0" xr:uid="{00000000-0006-0000-1600-000013000000}">
      <text>
        <r>
          <rPr>
            <b/>
            <sz val="9"/>
            <color indexed="81"/>
            <rFont val="Tahoma"/>
            <family val="2"/>
          </rPr>
          <t>El servicio es cama total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4" authorId="2" shapeId="0" xr:uid="{00000000-0006-0000-1600-000014000000}">
      <text>
        <r>
          <rPr>
            <b/>
            <sz val="9"/>
            <color indexed="81"/>
            <rFont val="Tahoma"/>
            <family val="2"/>
          </rPr>
          <t>El servicio es cama total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5" authorId="2" shapeId="0" xr:uid="{00000000-0006-0000-1600-000015000000}">
      <text>
        <r>
          <rPr>
            <b/>
            <sz val="9"/>
            <color indexed="81"/>
            <rFont val="Tahoma"/>
            <family val="2"/>
          </rPr>
          <t>El servicio es cama total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6" authorId="2" shapeId="0" xr:uid="{00000000-0006-0000-1600-000016000000}">
      <text>
        <r>
          <rPr>
            <b/>
            <sz val="9"/>
            <color indexed="81"/>
            <rFont val="Tahoma"/>
            <family val="2"/>
          </rPr>
          <t>El servicio es cama total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7" authorId="2" shapeId="0" xr:uid="{00000000-0006-0000-1600-000017000000}">
      <text>
        <r>
          <rPr>
            <b/>
            <sz val="9"/>
            <color indexed="81"/>
            <rFont val="Tahoma"/>
            <family val="2"/>
          </rPr>
          <t>El servicio es cama total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8" authorId="2" shapeId="0" xr:uid="{00000000-0006-0000-1600-000018000000}">
      <text>
        <r>
          <rPr>
            <b/>
            <sz val="9"/>
            <color indexed="81"/>
            <rFont val="Tahoma"/>
            <family val="2"/>
          </rPr>
          <t xml:space="preserve">El servicio es cama total vip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9" authorId="2" shapeId="0" xr:uid="{00000000-0006-0000-1600-000019000000}">
      <text>
        <r>
          <rPr>
            <b/>
            <sz val="9"/>
            <color indexed="81"/>
            <rFont val="Tahoma"/>
            <family val="2"/>
          </rPr>
          <t xml:space="preserve">El servicio es cama total vip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0" authorId="2" shapeId="0" xr:uid="{00000000-0006-0000-1600-00001A000000}">
      <text>
        <r>
          <rPr>
            <b/>
            <sz val="9"/>
            <color indexed="81"/>
            <rFont val="Tahoma"/>
            <family val="2"/>
          </rPr>
          <t xml:space="preserve">El servicio es cama total vip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1" authorId="2" shapeId="0" xr:uid="{00000000-0006-0000-1600-00001B000000}">
      <text>
        <r>
          <rPr>
            <b/>
            <sz val="9"/>
            <color indexed="81"/>
            <rFont val="Tahoma"/>
            <family val="2"/>
          </rPr>
          <t xml:space="preserve">El servicio es cama total vip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2" authorId="2" shapeId="0" xr:uid="{00000000-0006-0000-1600-00001C000000}">
      <text>
        <r>
          <rPr>
            <b/>
            <sz val="9"/>
            <color indexed="81"/>
            <rFont val="Tahoma"/>
            <family val="2"/>
          </rPr>
          <t>El servicio es cama total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3" authorId="2" shapeId="0" xr:uid="{00000000-0006-0000-1600-00001D000000}">
      <text>
        <r>
          <rPr>
            <b/>
            <sz val="9"/>
            <color indexed="81"/>
            <rFont val="Tahoma"/>
            <family val="2"/>
          </rPr>
          <t xml:space="preserve">El servicio es cama total vip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2" shapeId="0" xr:uid="{00000000-0006-0000-1600-00001E000000}">
      <text>
        <r>
          <rPr>
            <b/>
            <sz val="9"/>
            <color indexed="81"/>
            <rFont val="Tahoma"/>
            <family val="2"/>
          </rPr>
          <t>El servicio es cama total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5" authorId="2" shapeId="0" xr:uid="{00000000-0006-0000-1600-00001F000000}">
      <text>
        <r>
          <rPr>
            <b/>
            <sz val="9"/>
            <color indexed="81"/>
            <rFont val="Tahoma"/>
            <family val="2"/>
          </rPr>
          <t>El servicio es cama total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6" authorId="2" shapeId="0" xr:uid="{00000000-0006-0000-1600-000020000000}">
      <text>
        <r>
          <rPr>
            <b/>
            <sz val="9"/>
            <color indexed="81"/>
            <rFont val="Tahoma"/>
            <family val="2"/>
          </rPr>
          <t>El servicio es cama total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7" authorId="2" shapeId="0" xr:uid="{00000000-0006-0000-1600-000021000000}">
      <text>
        <r>
          <rPr>
            <b/>
            <sz val="9"/>
            <color indexed="81"/>
            <rFont val="Tahoma"/>
            <family val="2"/>
          </rPr>
          <t>El servicio es cama total vip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8" authorId="2" shapeId="0" xr:uid="{00000000-0006-0000-1600-000022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9" authorId="2" shapeId="0" xr:uid="{00000000-0006-0000-1600-00002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90" authorId="2" shapeId="0" xr:uid="{00000000-0006-0000-1600-00002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1" authorId="2" shapeId="0" xr:uid="{00000000-0006-0000-1600-00002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2" authorId="2" shapeId="0" xr:uid="{00000000-0006-0000-1600-00002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3" authorId="2" shapeId="0" xr:uid="{00000000-0006-0000-1600-00002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4" authorId="2" shapeId="0" xr:uid="{00000000-0006-0000-1600-00002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5" authorId="2" shapeId="0" xr:uid="{00000000-0006-0000-1600-00002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6" authorId="2" shapeId="0" xr:uid="{00000000-0006-0000-1600-00002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7" authorId="2" shapeId="0" xr:uid="{00000000-0006-0000-1600-00002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8" authorId="2" shapeId="0" xr:uid="{00000000-0006-0000-1600-00002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9" authorId="2" shapeId="0" xr:uid="{00000000-0006-0000-1600-00002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0" authorId="2" shapeId="0" xr:uid="{00000000-0006-0000-1600-00002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3" shapeId="0" xr:uid="{00000000-0006-0000-1600-00002F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F115" authorId="2" shapeId="0" xr:uid="{00000000-0006-0000-1600-00003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5" authorId="2" shapeId="0" xr:uid="{00000000-0006-0000-1600-00003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6" authorId="2" shapeId="0" xr:uid="{00000000-0006-0000-1600-00003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6" authorId="2" shapeId="0" xr:uid="{00000000-0006-0000-1600-00003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7" authorId="2" shapeId="0" xr:uid="{00000000-0006-0000-1600-00003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7" authorId="2" shapeId="0" xr:uid="{00000000-0006-0000-1600-00003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8" authorId="2" shapeId="0" xr:uid="{00000000-0006-0000-1600-00003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8" authorId="2" shapeId="0" xr:uid="{00000000-0006-0000-1600-00003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4" shapeId="0" xr:uid="{00000000-0006-0000-1600-000038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Julia</author>
    <author>a</author>
  </authors>
  <commentList>
    <comment ref="C29" authorId="0" shapeId="0" xr:uid="{00000000-0006-0000-1700-000001000000}">
      <text>
        <r>
          <rPr>
            <b/>
            <sz val="8"/>
            <color indexed="81"/>
            <rFont val="Tahoma"/>
            <family val="2"/>
          </rPr>
          <t>No hay valores para este mes.</t>
        </r>
      </text>
    </comment>
    <comment ref="F29" authorId="0" shapeId="0" xr:uid="{00000000-0006-0000-1700-000002000000}">
      <text>
        <r>
          <rPr>
            <b/>
            <sz val="8"/>
            <color indexed="81"/>
            <rFont val="Tahoma"/>
            <family val="2"/>
          </rPr>
          <t>No hay valores para este mes.</t>
        </r>
      </text>
    </comment>
    <comment ref="C67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F67" authorId="0" shapeId="0" xr:uid="{00000000-0006-0000-1700-000004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68" authorId="1" shapeId="0" xr:uid="{00000000-0006-0000-1700-00000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8" authorId="1" shapeId="0" xr:uid="{00000000-0006-0000-1700-00000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1" shapeId="0" xr:uid="{00000000-0006-0000-1700-00000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9" authorId="1" shapeId="0" xr:uid="{00000000-0006-0000-1700-00000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1" shapeId="0" xr:uid="{00000000-0006-0000-1700-00000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0" authorId="1" shapeId="0" xr:uid="{00000000-0006-0000-1700-00000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1" shapeId="0" xr:uid="{00000000-0006-0000-1700-00000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1" authorId="1" shapeId="0" xr:uid="{00000000-0006-0000-17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1" shapeId="0" xr:uid="{00000000-0006-0000-17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1" shapeId="0" xr:uid="{00000000-0006-0000-17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1" shapeId="0" xr:uid="{00000000-0006-0000-1700-00000F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2" shapeId="0" xr:uid="{00000000-0006-0000-1700-000010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3" shapeId="0" xr:uid="{00000000-0006-0000-1700-000011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6" authorId="3" shapeId="0" xr:uid="{00000000-0006-0000-1700-000012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7" authorId="3" shapeId="0" xr:uid="{00000000-0006-0000-1700-000013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8" authorId="3" shapeId="0" xr:uid="{00000000-0006-0000-1700-000014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9" authorId="4" shapeId="0" xr:uid="{00000000-0006-0000-1700-000015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18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18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Pinky</author>
    <author>a</author>
  </authors>
  <commentList>
    <comment ref="C35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"Común sin aire"</t>
        </r>
      </text>
    </comment>
    <comment ref="C36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"Común sin aire"</t>
        </r>
      </text>
    </comment>
    <comment ref="C101" authorId="1" shapeId="0" xr:uid="{00000000-0006-0000-1900-000003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2" shapeId="0" xr:uid="{00000000-0006-0000-1900-000004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1A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1A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1B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1B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1C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1C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1D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1D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Julia</author>
    <author>a</author>
  </authors>
  <commentList>
    <comment ref="I3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No figuran servicios de Cama Suite para la fecha correspondiente. </t>
        </r>
      </text>
    </comment>
    <comment ref="C3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 figuran servicios para la fecha</t>
        </r>
      </text>
    </comment>
    <comment ref="F3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 figuran servicios para la fecha</t>
        </r>
      </text>
    </comment>
    <comment ref="H3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No figuran servicios para la fecha</t>
        </r>
      </text>
    </comment>
    <comment ref="I3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No figuran servicios para la fecha</t>
        </r>
      </text>
    </comment>
    <comment ref="I4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No figuran servicios para la fecha</t>
        </r>
      </text>
    </comment>
    <comment ref="I54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No figuran servicios para la fecha</t>
        </r>
      </text>
    </comment>
    <comment ref="I55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No figuran servicios para la fecha</t>
        </r>
      </text>
    </comment>
    <comment ref="I5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No figuran servicios para la fecha</t>
        </r>
      </text>
    </comment>
    <comment ref="I6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No figuran servicios para la fecha</t>
        </r>
      </text>
    </comment>
    <comment ref="I70" authorId="1" shapeId="0" xr:uid="{00000000-0006-0000-0300-00000B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I71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2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3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4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5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6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79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0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1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2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I83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5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86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7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8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89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0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1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2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93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94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95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96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97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98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9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10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101" authorId="2" shapeId="0" xr:uid="{00000000-0006-0000-0300-00002A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3" shapeId="0" xr:uid="{00000000-0006-0000-0300-00002B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6" authorId="3" shapeId="0" xr:uid="{00000000-0006-0000-0300-00002C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7" authorId="3" shapeId="0" xr:uid="{00000000-0006-0000-0300-00002D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8" authorId="3" shapeId="0" xr:uid="{00000000-0006-0000-0300-00002E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9" authorId="4" shapeId="0" xr:uid="{00000000-0006-0000-0300-00002F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a</author>
  </authors>
  <commentList>
    <comment ref="C35" authorId="0" shapeId="0" xr:uid="{00000000-0006-0000-1E00-000001000000}">
      <text>
        <r>
          <rPr>
            <b/>
            <sz val="8"/>
            <color indexed="81"/>
            <rFont val="Tahoma"/>
            <family val="2"/>
          </rPr>
          <t>No hay valores para este mes.</t>
        </r>
      </text>
    </comment>
    <comment ref="C36" authorId="0" shapeId="0" xr:uid="{00000000-0006-0000-1E00-000002000000}">
      <text>
        <r>
          <rPr>
            <b/>
            <sz val="8"/>
            <color indexed="81"/>
            <rFont val="Tahoma"/>
            <family val="2"/>
          </rPr>
          <t>No hay valores para este mes.</t>
        </r>
      </text>
    </comment>
    <comment ref="C40" authorId="0" shapeId="0" xr:uid="{00000000-0006-0000-1E00-000003000000}">
      <text>
        <r>
          <rPr>
            <b/>
            <sz val="8"/>
            <color indexed="81"/>
            <rFont val="Tahoma"/>
            <family val="2"/>
          </rPr>
          <t>No hay valores para este mes.</t>
        </r>
      </text>
    </comment>
    <comment ref="I75" authorId="1" shapeId="0" xr:uid="{00000000-0006-0000-1E00-00000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6" authorId="1" shapeId="0" xr:uid="{00000000-0006-0000-1E00-000005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7" authorId="1" shapeId="0" xr:uid="{00000000-0006-0000-1E00-000006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8" authorId="1" shapeId="0" xr:uid="{00000000-0006-0000-1E00-000007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9" authorId="1" shapeId="0" xr:uid="{00000000-0006-0000-1E00-00000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0" authorId="1" shapeId="0" xr:uid="{00000000-0006-0000-1E00-00000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1" authorId="1" shapeId="0" xr:uid="{00000000-0006-0000-1E00-00000A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I82" authorId="1" shapeId="0" xr:uid="{00000000-0006-0000-1E00-00000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3" authorId="1" shapeId="0" xr:uid="{00000000-0006-0000-1E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00000000-0006-0000-1E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5" authorId="1" shapeId="0" xr:uid="{00000000-0006-0000-1E00-00000E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6" authorId="1" shapeId="0" xr:uid="{00000000-0006-0000-1E00-00000F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7" authorId="1" shapeId="0" xr:uid="{00000000-0006-0000-1E00-00001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8" authorId="1" shapeId="0" xr:uid="{00000000-0006-0000-1E00-00001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9" authorId="1" shapeId="0" xr:uid="{00000000-0006-0000-1E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0" authorId="1" shapeId="0" xr:uid="{00000000-0006-0000-1E00-000013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1" authorId="1" shapeId="0" xr:uid="{00000000-0006-0000-1E00-00001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2" authorId="1" shapeId="0" xr:uid="{00000000-0006-0000-1E00-00001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3" authorId="1" shapeId="0" xr:uid="{00000000-0006-0000-1E00-00001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4" authorId="1" shapeId="0" xr:uid="{00000000-0006-0000-1E00-00001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5" authorId="1" shapeId="0" xr:uid="{00000000-0006-0000-1E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6" authorId="1" shapeId="0" xr:uid="{00000000-0006-0000-1E00-00001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7" authorId="1" shapeId="0" xr:uid="{00000000-0006-0000-1E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8" authorId="1" shapeId="0" xr:uid="{00000000-0006-0000-1E00-00001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9" authorId="1" shapeId="0" xr:uid="{00000000-0006-0000-1E00-00001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0" authorId="1" shapeId="0" xr:uid="{00000000-0006-0000-1E00-00001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2" shapeId="0" xr:uid="{00000000-0006-0000-1E00-00001E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6" authorId="1" shapeId="0" xr:uid="{00000000-0006-0000-1E00-00001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7" authorId="1" shapeId="0" xr:uid="{00000000-0006-0000-1E00-00002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8" authorId="1" shapeId="0" xr:uid="{00000000-0006-0000-1E00-00002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3" shapeId="0" xr:uid="{00000000-0006-0000-1E00-00002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Federico Lopez</author>
    <author>Julia fucci</author>
    <author>Pinky</author>
    <author>a</author>
  </authors>
  <commentList>
    <comment ref="I29" authorId="0" shapeId="0" xr:uid="{00000000-0006-0000-1F00-000001000000}">
      <text>
        <r>
          <rPr>
            <b/>
            <sz val="8"/>
            <color indexed="81"/>
            <rFont val="Tahoma"/>
            <family val="2"/>
          </rPr>
          <t>No hay servicios de esta categoría para el mes de abril.</t>
        </r>
      </text>
    </comment>
    <comment ref="C35" authorId="0" shapeId="0" xr:uid="{00000000-0006-0000-1F00-000002000000}">
      <text>
        <r>
          <rPr>
            <b/>
            <sz val="8"/>
            <color indexed="81"/>
            <rFont val="Tahoma"/>
            <family val="2"/>
          </rPr>
          <t>No hay valores para este mes.</t>
        </r>
      </text>
    </comment>
    <comment ref="C36" authorId="0" shapeId="0" xr:uid="{00000000-0006-0000-1F00-000003000000}">
      <text>
        <r>
          <rPr>
            <b/>
            <sz val="8"/>
            <color indexed="81"/>
            <rFont val="Tahoma"/>
            <family val="2"/>
          </rPr>
          <t>No hay valores para este mes.</t>
        </r>
      </text>
    </comment>
    <comment ref="C60" authorId="1" shapeId="0" xr:uid="{00000000-0006-0000-1F00-000004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1" authorId="1" shapeId="0" xr:uid="{00000000-0006-0000-1F00-000005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2" authorId="1" shapeId="0" xr:uid="{00000000-0006-0000-1F00-000006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3" authorId="1" shapeId="0" xr:uid="{00000000-0006-0000-1F00-000007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4" authorId="1" shapeId="0" xr:uid="{00000000-0006-0000-1F00-000008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5" authorId="1" shapeId="0" xr:uid="{00000000-0006-0000-1F00-000009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6" authorId="1" shapeId="0" xr:uid="{00000000-0006-0000-1F00-00000A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7" authorId="1" shapeId="0" xr:uid="{00000000-0006-0000-1F00-00000B000000}">
      <text>
        <r>
          <rPr>
            <b/>
            <sz val="10"/>
            <color indexed="81"/>
            <rFont val="Tahoma"/>
            <family val="2"/>
          </rPr>
          <t>No se encontraron servicios para la fecha</t>
        </r>
      </text>
    </comment>
    <comment ref="C68" authorId="2" shapeId="0" xr:uid="{00000000-0006-0000-1F00-00000C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69" authorId="2" shapeId="0" xr:uid="{00000000-0006-0000-1F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2" shapeId="0" xr:uid="{00000000-0006-0000-1F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2" shapeId="0" xr:uid="{00000000-0006-0000-1F00-00000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2" shapeId="0" xr:uid="{00000000-0006-0000-1F00-00001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2" shapeId="0" xr:uid="{00000000-0006-0000-1F00-00001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2" shapeId="0" xr:uid="{00000000-0006-0000-1F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2" shapeId="0" xr:uid="{00000000-0006-0000-1F00-00001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2" shapeId="0" xr:uid="{00000000-0006-0000-1F00-00001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77" authorId="2" shapeId="0" xr:uid="{00000000-0006-0000-1F00-00001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8" authorId="2" shapeId="0" xr:uid="{00000000-0006-0000-1F00-00001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" authorId="2" shapeId="0" xr:uid="{00000000-0006-0000-1F00-000017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2" shapeId="0" xr:uid="{00000000-0006-0000-1F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2" authorId="2" shapeId="0" xr:uid="{00000000-0006-0000-1F00-00001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3" authorId="2" shapeId="0" xr:uid="{00000000-0006-0000-1F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2" shapeId="0" xr:uid="{00000000-0006-0000-1F00-00001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5" authorId="2" shapeId="0" xr:uid="{00000000-0006-0000-1F00-00001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" authorId="2" shapeId="0" xr:uid="{00000000-0006-0000-1F00-00001D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2" shapeId="0" xr:uid="{00000000-0006-0000-1F00-00001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9" authorId="2" shapeId="0" xr:uid="{00000000-0006-0000-1F00-00001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0" authorId="2" shapeId="0" xr:uid="{00000000-0006-0000-1F00-00002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2" shapeId="0" xr:uid="{00000000-0006-0000-1F00-00002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" authorId="2" shapeId="0" xr:uid="{00000000-0006-0000-1F00-00002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2" shapeId="0" xr:uid="{00000000-0006-0000-1F00-00002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4" authorId="2" shapeId="0" xr:uid="{00000000-0006-0000-1F00-00002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2" shapeId="0" xr:uid="{00000000-0006-0000-1F00-00002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6" authorId="2" shapeId="0" xr:uid="{00000000-0006-0000-1F00-00002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7" authorId="2" shapeId="0" xr:uid="{00000000-0006-0000-1F00-00002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8" authorId="2" shapeId="0" xr:uid="{00000000-0006-0000-1F00-00002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9" authorId="2" shapeId="0" xr:uid="{00000000-0006-0000-1F00-00002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0" authorId="2" shapeId="0" xr:uid="{00000000-0006-0000-1F00-00002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3" shapeId="0" xr:uid="{00000000-0006-0000-1F00-00002B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15" authorId="2" shapeId="0" xr:uid="{00000000-0006-0000-1F00-00002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5" authorId="2" shapeId="0" xr:uid="{00000000-0006-0000-1F00-00002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2" shapeId="0" xr:uid="{00000000-0006-0000-1F00-00002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6" authorId="2" shapeId="0" xr:uid="{00000000-0006-0000-1F00-00002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7" authorId="2" shapeId="0" xr:uid="{00000000-0006-0000-1F00-00003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7" authorId="2" shapeId="0" xr:uid="{00000000-0006-0000-1F00-00003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8" authorId="2" shapeId="0" xr:uid="{00000000-0006-0000-1F00-00003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4" shapeId="0" xr:uid="{00000000-0006-0000-1F00-000033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 fucci</author>
    <author>Pinky</author>
    <author>Julia</author>
    <author>a</author>
  </authors>
  <commentList>
    <comment ref="I84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5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1" shapeId="0" xr:uid="{00000000-0006-0000-2000-000003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2" shapeId="0" xr:uid="{00000000-0006-0000-2000-000004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6" authorId="2" shapeId="0" xr:uid="{00000000-0006-0000-2000-000005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7" authorId="2" shapeId="0" xr:uid="{00000000-0006-0000-2000-000006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8" authorId="2" shapeId="0" xr:uid="{00000000-0006-0000-2000-000007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9" authorId="3" shapeId="0" xr:uid="{00000000-0006-0000-2000-000008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 fucci</author>
    <author>Pinky</author>
    <author>Julia</author>
    <author>a</author>
  </authors>
  <commentList>
    <comment ref="I80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1" shapeId="0" xr:uid="{00000000-0006-0000-2100-000002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2" shapeId="0" xr:uid="{00000000-0006-0000-2100-000003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6" authorId="2" shapeId="0" xr:uid="{00000000-0006-0000-2100-000004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7" authorId="2" shapeId="0" xr:uid="{00000000-0006-0000-2100-000005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8" authorId="2" shapeId="0" xr:uid="{00000000-0006-0000-2100-000006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9" authorId="3" shapeId="0" xr:uid="{00000000-0006-0000-2100-000007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22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22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a</author>
  </authors>
  <commentList>
    <comment ref="I31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I55" authorId="0" shapeId="0" xr:uid="{00000000-0006-0000-2300-000002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I56" authorId="0" shapeId="0" xr:uid="{00000000-0006-0000-2300-000003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I65" authorId="0" shapeId="0" xr:uid="{00000000-0006-0000-2300-000004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I66" authorId="0" shapeId="0" xr:uid="{00000000-0006-0000-2300-000005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I67" authorId="0" shapeId="0" xr:uid="{00000000-0006-0000-2300-000006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I68" authorId="1" shapeId="0" xr:uid="{00000000-0006-0000-2300-00000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1" shapeId="0" xr:uid="{00000000-0006-0000-2300-00000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0" authorId="1" shapeId="0" xr:uid="{00000000-0006-0000-2300-00000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1" authorId="1" shapeId="0" xr:uid="{00000000-0006-0000-2300-00000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2" authorId="1" shapeId="0" xr:uid="{00000000-0006-0000-2300-00000B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3" authorId="1" shapeId="0" xr:uid="{00000000-0006-0000-2300-00000C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4" authorId="1" shapeId="0" xr:uid="{00000000-0006-0000-23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5" authorId="1" shapeId="0" xr:uid="{00000000-0006-0000-23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76" authorId="1" shapeId="0" xr:uid="{00000000-0006-0000-2300-00000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77" authorId="1" shapeId="0" xr:uid="{00000000-0006-0000-2300-00001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8" authorId="1" shapeId="0" xr:uid="{00000000-0006-0000-2300-00001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9" authorId="1" shapeId="0" xr:uid="{00000000-0006-0000-23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0" authorId="1" shapeId="0" xr:uid="{00000000-0006-0000-2300-00001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1" authorId="1" shapeId="0" xr:uid="{00000000-0006-0000-2300-00001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2" authorId="1" shapeId="0" xr:uid="{00000000-0006-0000-2300-00001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3" authorId="1" shapeId="0" xr:uid="{00000000-0006-0000-2300-00001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00000000-0006-0000-2300-00001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85" authorId="1" shapeId="0" xr:uid="{00000000-0006-0000-23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6" authorId="1" shapeId="0" xr:uid="{00000000-0006-0000-2300-00001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7" authorId="1" shapeId="0" xr:uid="{00000000-0006-0000-23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8" authorId="1" shapeId="0" xr:uid="{00000000-0006-0000-2300-00001B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9" authorId="1" shapeId="0" xr:uid="{00000000-0006-0000-2300-00001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0" authorId="1" shapeId="0" xr:uid="{00000000-0006-0000-2300-00001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1" authorId="1" shapeId="0" xr:uid="{00000000-0006-0000-2300-00001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2" authorId="1" shapeId="0" xr:uid="{00000000-0006-0000-2300-00001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3" authorId="1" shapeId="0" xr:uid="{00000000-0006-0000-2300-00002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4" authorId="1" shapeId="0" xr:uid="{00000000-0006-0000-2300-00002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5" authorId="1" shapeId="0" xr:uid="{00000000-0006-0000-2300-00002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6" authorId="1" shapeId="0" xr:uid="{00000000-0006-0000-2300-00002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7" authorId="1" shapeId="0" xr:uid="{00000000-0006-0000-2300-00002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8" authorId="1" shapeId="0" xr:uid="{00000000-0006-0000-2300-00002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9" authorId="1" shapeId="0" xr:uid="{00000000-0006-0000-2300-00002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0" authorId="1" shapeId="0" xr:uid="{00000000-0006-0000-2300-00002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2" shapeId="0" xr:uid="{00000000-0006-0000-2300-000028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1" shapeId="0" xr:uid="{00000000-0006-0000-2300-00002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6" authorId="1" shapeId="0" xr:uid="{00000000-0006-0000-2300-00002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7" authorId="1" shapeId="0" xr:uid="{00000000-0006-0000-2300-00002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8" authorId="1" shapeId="0" xr:uid="{00000000-0006-0000-2300-00002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3" shapeId="0" xr:uid="{00000000-0006-0000-2300-00002D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24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24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a</author>
  </authors>
  <commentList>
    <comment ref="I29" authorId="0" shapeId="0" xr:uid="{00000000-0006-0000-2500-000001000000}">
      <text>
        <r>
          <rPr>
            <b/>
            <sz val="8"/>
            <color indexed="81"/>
            <rFont val="Tahoma"/>
            <family val="2"/>
          </rPr>
          <t>No hay pasajes para esta categoría.</t>
        </r>
      </text>
    </comment>
    <comment ref="I31" authorId="0" shapeId="0" xr:uid="{00000000-0006-0000-2500-000002000000}">
      <text>
        <r>
          <rPr>
            <b/>
            <sz val="8"/>
            <color indexed="81"/>
            <rFont val="Tahoma"/>
            <family val="2"/>
          </rPr>
          <t>No hay pasajes para esta categoría.</t>
        </r>
      </text>
    </comment>
    <comment ref="I55" authorId="0" shapeId="0" xr:uid="{00000000-0006-0000-2500-000003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I56" authorId="0" shapeId="0" xr:uid="{00000000-0006-0000-2500-000004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I66" authorId="0" shapeId="0" xr:uid="{00000000-0006-0000-2500-000005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I67" authorId="0" shapeId="0" xr:uid="{00000000-0006-0000-2500-000006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I68" authorId="1" shapeId="0" xr:uid="{00000000-0006-0000-2500-00000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1" shapeId="0" xr:uid="{00000000-0006-0000-2500-00000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0" authorId="1" shapeId="0" xr:uid="{00000000-0006-0000-2500-00000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71" authorId="1" shapeId="0" xr:uid="{00000000-0006-0000-2500-00000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3" authorId="1" shapeId="0" xr:uid="{00000000-0006-0000-2500-00000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4" authorId="1" shapeId="0" xr:uid="{00000000-0006-0000-2500-00000C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5" authorId="1" shapeId="0" xr:uid="{00000000-0006-0000-25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6" authorId="1" shapeId="0" xr:uid="{00000000-0006-0000-25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7" authorId="1" shapeId="0" xr:uid="{00000000-0006-0000-2500-00000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78" authorId="1" shapeId="0" xr:uid="{00000000-0006-0000-2500-00001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9" authorId="1" shapeId="0" xr:uid="{00000000-0006-0000-2500-000011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I80" authorId="1" shapeId="0" xr:uid="{00000000-0006-0000-25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81" authorId="1" shapeId="0" xr:uid="{00000000-0006-0000-2500-00001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2" authorId="1" shapeId="0" xr:uid="{00000000-0006-0000-2500-00001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3" authorId="1" shapeId="0" xr:uid="{00000000-0006-0000-2500-00001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84" authorId="1" shapeId="0" xr:uid="{00000000-0006-0000-2500-00001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00000000-0006-0000-2500-00001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85" authorId="1" shapeId="0" xr:uid="{00000000-0006-0000-25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85" authorId="1" shapeId="0" xr:uid="{00000000-0006-0000-2500-00001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6" authorId="1" shapeId="0" xr:uid="{00000000-0006-0000-25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7" authorId="1" shapeId="0" xr:uid="{00000000-0006-0000-2500-00001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8" authorId="1" shapeId="0" xr:uid="{00000000-0006-0000-2500-00001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9" authorId="1" shapeId="0" xr:uid="{00000000-0006-0000-2500-00001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0" authorId="1" shapeId="0" xr:uid="{00000000-0006-0000-2500-00001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1" authorId="1" shapeId="0" xr:uid="{00000000-0006-0000-2500-00001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2" authorId="1" shapeId="0" xr:uid="{00000000-0006-0000-2500-00002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3" authorId="1" shapeId="0" xr:uid="{00000000-0006-0000-2500-00002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4" authorId="1" shapeId="0" xr:uid="{00000000-0006-0000-2500-00002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5" authorId="1" shapeId="0" xr:uid="{00000000-0006-0000-2500-00002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6" authorId="1" shapeId="0" xr:uid="{00000000-0006-0000-2500-00002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7" authorId="1" shapeId="0" xr:uid="{00000000-0006-0000-2500-00002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8" authorId="1" shapeId="0" xr:uid="{00000000-0006-0000-2500-00002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9" authorId="1" shapeId="0" xr:uid="{00000000-0006-0000-2500-00002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0" authorId="1" shapeId="0" xr:uid="{00000000-0006-0000-2500-00002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2" shapeId="0" xr:uid="{00000000-0006-0000-2500-000029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1" shapeId="0" xr:uid="{00000000-0006-0000-2500-00002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6" authorId="1" shapeId="0" xr:uid="{00000000-0006-0000-2500-00002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7" authorId="1" shapeId="0" xr:uid="{00000000-0006-0000-2500-00002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8" authorId="1" shapeId="0" xr:uid="{00000000-0006-0000-2500-00002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3" shapeId="0" xr:uid="{00000000-0006-0000-2500-00002E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Pinky</author>
    <author>a</author>
  </authors>
  <commentList>
    <comment ref="C55" authorId="0" shapeId="0" xr:uid="{00000000-0006-0000-2600-000001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F55" authorId="0" shapeId="0" xr:uid="{00000000-0006-0000-2600-000002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C56" authorId="0" shapeId="0" xr:uid="{00000000-0006-0000-2600-000003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F56" authorId="0" shapeId="0" xr:uid="{00000000-0006-0000-2600-000004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C101" authorId="1" shapeId="0" xr:uid="{00000000-0006-0000-2600-000005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2" shapeId="0" xr:uid="{00000000-0006-0000-2600-000006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a</author>
  </authors>
  <commentList>
    <comment ref="C29" authorId="0" shapeId="0" xr:uid="{00000000-0006-0000-2700-000001000000}">
      <text>
        <r>
          <rPr>
            <b/>
            <sz val="8"/>
            <color indexed="81"/>
            <rFont val="Tahoma"/>
            <family val="2"/>
          </rPr>
          <t>No figuran viajes de esta categoría para el mes de abril.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 xr:uid="{00000000-0006-0000-2700-000002000000}">
      <text>
        <r>
          <rPr>
            <b/>
            <sz val="8"/>
            <color indexed="81"/>
            <rFont val="Tahoma"/>
            <family val="2"/>
          </rPr>
          <t>No figuran viajes de esta categoría para el mes de abril.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5" authorId="0" shapeId="0" xr:uid="{00000000-0006-0000-2700-000003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C56" authorId="0" shapeId="0" xr:uid="{00000000-0006-0000-2700-000004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C67" authorId="0" shapeId="0" xr:uid="{00000000-0006-0000-2700-000005000000}">
      <text>
        <r>
          <rPr>
            <b/>
            <sz val="9"/>
            <color indexed="81"/>
            <rFont val="Tahoma"/>
            <family val="2"/>
          </rPr>
          <t>No hay servicios de la categoría "Cama Suite" para la fecha correspondiente.</t>
        </r>
      </text>
    </comment>
    <comment ref="C68" authorId="1" shapeId="0" xr:uid="{00000000-0006-0000-2700-00000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1" shapeId="0" xr:uid="{00000000-0006-0000-2700-00000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1" shapeId="0" xr:uid="{00000000-0006-0000-2700-00000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1" shapeId="0" xr:uid="{00000000-0006-0000-2700-00000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1" shapeId="0" xr:uid="{00000000-0006-0000-2700-00000A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1" shapeId="0" xr:uid="{00000000-0006-0000-2700-00000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1" shapeId="0" xr:uid="{00000000-0006-0000-27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2" shapeId="0" xr:uid="{00000000-0006-0000-2700-00000D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3" shapeId="0" xr:uid="{00000000-0006-0000-2700-00000E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Julia</author>
    <author>a</author>
  </authors>
  <commentList>
    <comment ref="C10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6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7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8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9" authorId="2" shapeId="0" xr:uid="{00000000-0006-0000-0400-000006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28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28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10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9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 fucci</author>
    <author>Pinky</author>
    <author>Julia</author>
    <author>a</author>
  </authors>
  <commentList>
    <comment ref="I8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1" shapeId="0" xr:uid="{00000000-0006-0000-0600-000003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2" shapeId="0" xr:uid="{00000000-0006-0000-0600-000004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6" authorId="2" shapeId="0" xr:uid="{00000000-0006-0000-0600-000005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7" authorId="2" shapeId="0" xr:uid="{00000000-0006-0000-0600-000006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8" authorId="2" shapeId="0" xr:uid="{00000000-0006-0000-0600-000007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9" authorId="3" shapeId="0" xr:uid="{00000000-0006-0000-0600-000008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Federico Lopez</author>
    <author>Julia fucci</author>
    <author>Pinky</author>
    <author>a</author>
  </authors>
  <commentList>
    <comment ref="I27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Corresponde no al último viernes del mes de febrero, sino al último jueves. ¿Por qué? Porque el viernes 28/2/2014 no había disponibilidad de servicio.</t>
        </r>
      </text>
    </comment>
    <comment ref="I28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Corresponde a Tutto Leto. No figuran servicios "Suite"</t>
        </r>
      </text>
    </comment>
    <comment ref="I29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Corresponde a Tutto Leto. No figuran servicios "Suite"</t>
        </r>
      </text>
    </comment>
    <comment ref="I30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Corresponde a Tutto Leto. No figuran servicios "Suite"</t>
        </r>
      </text>
    </comment>
    <comment ref="I31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32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33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34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Corresponde a Tutto Leto. No figuran servicios "Suite"</t>
        </r>
      </text>
    </comment>
    <comment ref="I35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36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37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3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3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40" authorId="0" shapeId="0" xr:uid="{00000000-0006-0000-0700-00000E000000}">
      <text>
        <r>
          <rPr>
            <b/>
            <sz val="8"/>
            <color indexed="81"/>
            <rFont val="Tahoma"/>
            <family val="2"/>
          </rPr>
          <t>Corresponde a Tutto Leto. No figuran servicios "Suite"</t>
        </r>
      </text>
    </comment>
    <comment ref="I41" authorId="0" shapeId="0" xr:uid="{00000000-0006-0000-0700-00000F000000}">
      <text>
        <r>
          <rPr>
            <b/>
            <sz val="8"/>
            <color indexed="81"/>
            <rFont val="Tahoma"/>
            <family val="2"/>
          </rPr>
          <t>Corresponde a Tutto Leto. No figuran servicios "Suite". Sab 25/4</t>
        </r>
      </text>
    </comment>
    <comment ref="I42" authorId="0" shapeId="0" xr:uid="{00000000-0006-0000-0700-000010000000}">
      <text>
        <r>
          <rPr>
            <b/>
            <sz val="8"/>
            <color indexed="81"/>
            <rFont val="Tahoma"/>
            <family val="2"/>
          </rPr>
          <t xml:space="preserve">Corresponde a Tutto Leto. No figuran servicios "Suite". </t>
        </r>
      </text>
    </comment>
    <comment ref="I44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45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46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47" authorId="1" shapeId="0" xr:uid="{00000000-0006-0000-0700-000014000000}">
      <text>
        <r>
          <rPr>
            <sz val="9"/>
            <color indexed="81"/>
            <rFont val="Tahoma"/>
            <family val="2"/>
          </rPr>
          <t>Super Cama</t>
        </r>
      </text>
    </comment>
    <comment ref="I48" authorId="1" shapeId="0" xr:uid="{00000000-0006-0000-0700-000015000000}">
      <text>
        <r>
          <rPr>
            <sz val="9"/>
            <color indexed="81"/>
            <rFont val="Tahoma"/>
            <family val="2"/>
          </rPr>
          <t>Super Cama</t>
        </r>
      </text>
    </comment>
    <comment ref="I49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50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51" authorId="1" shapeId="0" xr:uid="{00000000-0006-0000-0700-000018000000}">
      <text>
        <r>
          <rPr>
            <sz val="9"/>
            <color indexed="81"/>
            <rFont val="Tahoma"/>
            <family val="2"/>
          </rPr>
          <t>Super Cama</t>
        </r>
      </text>
    </comment>
    <comment ref="I52" authorId="1" shapeId="0" xr:uid="{00000000-0006-0000-0700-000019000000}">
      <text>
        <r>
          <rPr>
            <sz val="9"/>
            <color indexed="81"/>
            <rFont val="Tahoma"/>
            <family val="2"/>
          </rPr>
          <t>Super Cama</t>
        </r>
      </text>
    </comment>
    <comment ref="I53" authorId="1" shapeId="0" xr:uid="{00000000-0006-0000-0700-00001A000000}">
      <text>
        <r>
          <rPr>
            <sz val="9"/>
            <color indexed="81"/>
            <rFont val="Tahoma"/>
            <family val="2"/>
          </rPr>
          <t>Super Cama</t>
        </r>
      </text>
    </comment>
    <comment ref="I54" authorId="1" shapeId="0" xr:uid="{00000000-0006-0000-0700-00001B000000}">
      <text>
        <r>
          <rPr>
            <sz val="9"/>
            <color indexed="81"/>
            <rFont val="Tahoma"/>
            <family val="2"/>
          </rPr>
          <t>Super Cama</t>
        </r>
      </text>
    </comment>
    <comment ref="I55" authorId="1" shapeId="0" xr:uid="{00000000-0006-0000-0700-00001C000000}">
      <text>
        <r>
          <rPr>
            <sz val="9"/>
            <color indexed="81"/>
            <rFont val="Tahoma"/>
            <family val="2"/>
          </rPr>
          <t>Super Cama</t>
        </r>
      </text>
    </comment>
    <comment ref="I56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57" authorId="1" shapeId="0" xr:uid="{00000000-0006-0000-0700-00001E000000}">
      <text>
        <r>
          <rPr>
            <sz val="9"/>
            <color indexed="81"/>
            <rFont val="Tahoma"/>
            <family val="2"/>
          </rPr>
          <t>Super Cama</t>
        </r>
      </text>
    </comment>
    <comment ref="I58" authorId="1" shapeId="0" xr:uid="{00000000-0006-0000-0700-00001F000000}">
      <text>
        <r>
          <rPr>
            <sz val="9"/>
            <color indexed="81"/>
            <rFont val="Tahoma"/>
            <family val="2"/>
          </rPr>
          <t>Super Cama</t>
        </r>
      </text>
    </comment>
    <comment ref="I59" authorId="1" shapeId="0" xr:uid="{00000000-0006-0000-0700-000020000000}">
      <text>
        <r>
          <rPr>
            <sz val="9"/>
            <color indexed="81"/>
            <rFont val="Tahoma"/>
            <family val="2"/>
          </rPr>
          <t>Super Cama</t>
        </r>
      </text>
    </comment>
    <comment ref="I60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61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72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</text>
    </comment>
    <comment ref="I73" authorId="2" shapeId="0" xr:uid="{00000000-0006-0000-0700-000024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4" authorId="2" shapeId="0" xr:uid="{00000000-0006-0000-0700-000025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5" authorId="2" shapeId="0" xr:uid="{00000000-0006-0000-0700-000026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6" authorId="2" shapeId="0" xr:uid="{00000000-0006-0000-0700-000027000000}">
      <text>
        <r>
          <rPr>
            <b/>
            <sz val="9"/>
            <color indexed="81"/>
            <rFont val="Tahoma"/>
            <family val="2"/>
          </rPr>
          <t xml:space="preserve">No figuran servicios de Cama Suite o Tutto Leto para la fecha correspondiente.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7" authorId="2" shapeId="0" xr:uid="{00000000-0006-0000-0700-000028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correspondiente.</t>
        </r>
      </text>
    </comment>
    <comment ref="I78" authorId="2" shapeId="0" xr:uid="{00000000-0006-0000-0700-000029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9" authorId="2" shapeId="0" xr:uid="{00000000-0006-0000-0700-00002A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0" authorId="2" shapeId="0" xr:uid="{00000000-0006-0000-0700-00002B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1" authorId="2" shapeId="0" xr:uid="{00000000-0006-0000-0700-00002C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2" authorId="2" shapeId="0" xr:uid="{00000000-0006-0000-0700-00002D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</text>
    </comment>
    <comment ref="I83" authorId="2" shapeId="0" xr:uid="{00000000-0006-0000-0700-00002E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2" shapeId="0" xr:uid="{00000000-0006-0000-0700-00002F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5" authorId="2" shapeId="0" xr:uid="{00000000-0006-0000-0700-000030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</text>
    </comment>
    <comment ref="I86" authorId="2" shapeId="0" xr:uid="{00000000-0006-0000-0700-000031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7" authorId="2" shapeId="0" xr:uid="{00000000-0006-0000-0700-000032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8" authorId="2" shapeId="0" xr:uid="{00000000-0006-0000-0700-000033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9" authorId="2" shapeId="0" xr:uid="{00000000-0006-0000-0700-000034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0" authorId="2" shapeId="0" xr:uid="{00000000-0006-0000-0700-000035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</text>
    </comment>
    <comment ref="I91" authorId="2" shapeId="0" xr:uid="{00000000-0006-0000-0700-000036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2" authorId="2" shapeId="0" xr:uid="{00000000-0006-0000-0700-000037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3" authorId="2" shapeId="0" xr:uid="{00000000-0006-0000-0700-000038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4" authorId="2" shapeId="0" xr:uid="{00000000-0006-0000-0700-000039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5" authorId="2" shapeId="0" xr:uid="{00000000-0006-0000-0700-00003A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6" authorId="2" shapeId="0" xr:uid="{00000000-0006-0000-0700-00003B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7" authorId="2" shapeId="0" xr:uid="{00000000-0006-0000-0700-00003C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8" authorId="2" shapeId="0" xr:uid="{00000000-0006-0000-0700-00003D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9" authorId="2" shapeId="0" xr:uid="{00000000-0006-0000-0700-00003E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0" authorId="2" shapeId="0" xr:uid="{00000000-0006-0000-0700-00003F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3" shapeId="0" xr:uid="{00000000-0006-0000-0700-000040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2" shapeId="0" xr:uid="{00000000-0006-0000-0700-000041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6" authorId="2" shapeId="0" xr:uid="{00000000-0006-0000-0700-000042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7" authorId="2" shapeId="0" xr:uid="{00000000-0006-0000-0700-000043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8" authorId="2" shapeId="0" xr:uid="{00000000-0006-0000-0700-00004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8" authorId="2" shapeId="0" xr:uid="{00000000-0006-0000-0700-00004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8" authorId="2" shapeId="0" xr:uid="{00000000-0006-0000-0700-000046000000}">
      <text>
        <r>
          <rPr>
            <b/>
            <sz val="9"/>
            <color indexed="81"/>
            <rFont val="Tahoma"/>
            <family val="2"/>
          </rPr>
          <t>No figuran servicios de Cama Suite o Tutto Leto para la fecha correspondiente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4" shapeId="0" xr:uid="{00000000-0006-0000-0700-000047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 fucci</author>
    <author>Pinky</author>
    <author>a</author>
  </authors>
  <commentList>
    <comment ref="C7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80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82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5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9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0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4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6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7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8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9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0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1" shapeId="0" xr:uid="{00000000-0006-0000-0800-000017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15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7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8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9" authorId="2" shapeId="0" xr:uid="{00000000-0006-0000-0800-00001C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Julia</author>
    <author>a</author>
  </authors>
  <commentList>
    <comment ref="C101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15" authorId="1" shapeId="0" xr:uid="{00000000-0006-0000-0900-000002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6" authorId="1" shapeId="0" xr:uid="{00000000-0006-0000-0900-000003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7" authorId="1" shapeId="0" xr:uid="{00000000-0006-0000-0900-000004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8" authorId="1" shapeId="0" xr:uid="{00000000-0006-0000-0900-000005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9" authorId="2" shapeId="0" xr:uid="{00000000-0006-0000-0900-000006000000}">
      <text>
        <r>
          <rPr>
            <b/>
            <sz val="9"/>
            <color indexed="81"/>
            <rFont val="Tahoma"/>
            <family val="2"/>
          </rPr>
          <t xml:space="preserve">Distancia aproximada a través de un buscador de rutas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<sst xmlns="http://schemas.openxmlformats.org/spreadsheetml/2006/main" count="11744" uniqueCount="127">
  <si>
    <t>Observatorio Nacional de Datos de Transporte</t>
  </si>
  <si>
    <t>Centro Tecnológico de Transporte, Tránsito y Seguridad Vial</t>
  </si>
  <si>
    <t>Universidad Tecnológica Nacional</t>
  </si>
  <si>
    <t>Sección</t>
  </si>
  <si>
    <t>Cuadro</t>
  </si>
  <si>
    <t>Descripción</t>
  </si>
  <si>
    <t>Fuente</t>
  </si>
  <si>
    <t xml:space="preserve">Último dato disponible </t>
  </si>
  <si>
    <t xml:space="preserve">Fecha de actualización </t>
  </si>
  <si>
    <t>Año</t>
  </si>
  <si>
    <t>Mes</t>
  </si>
  <si>
    <t>Semi cama</t>
  </si>
  <si>
    <t>Cama ejecutivo</t>
  </si>
  <si>
    <t>Cama suite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</si>
  <si>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</si>
  <si>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</si>
  <si>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</si>
  <si>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</si>
  <si>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</si>
  <si>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</si>
  <si>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</si>
  <si>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</si>
  <si>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Transporte interurbano de pasajeros</t>
  </si>
  <si>
    <t>C3T en base a datos obtenidos de Plataforma 10</t>
  </si>
  <si>
    <t>Nota: los servicios de Jurisdicción Nacional son los que en su recorrido atraviesan, al menos, un límite provincial.</t>
  </si>
  <si>
    <t xml:space="preserve">Metodología: el relevamiento de datos se realiza dos semanas antes del último viernes de cada mes. De no haber oferta de alguna categoría de servicio, la celda permanece en blanco. </t>
  </si>
  <si>
    <t>El valor final es el resultado de un promedio simple de todas las empresas que prestan dicha categoría de servicio en cada fecha.</t>
  </si>
  <si>
    <t>Volver al Índice</t>
  </si>
  <si>
    <t>3.1.5.1</t>
  </si>
  <si>
    <t>3.1.5.2</t>
  </si>
  <si>
    <t>3.1.5.3</t>
  </si>
  <si>
    <t>3.1.5.4</t>
  </si>
  <si>
    <t>3.1.5.5</t>
  </si>
  <si>
    <t>3.1.5.6</t>
  </si>
  <si>
    <t>3.1.5.7</t>
  </si>
  <si>
    <t>3.1.5.8</t>
  </si>
  <si>
    <t>3.1.5.9</t>
  </si>
  <si>
    <t>3.1.5.10</t>
  </si>
  <si>
    <t>3.1.5.11</t>
  </si>
  <si>
    <t>3.1.5.12</t>
  </si>
  <si>
    <t>3.1.5.13</t>
  </si>
  <si>
    <t>3.1.5.14</t>
  </si>
  <si>
    <t>3.1.5.15</t>
  </si>
  <si>
    <t>3.1.5.16</t>
  </si>
  <si>
    <t>3.1.5.17</t>
  </si>
  <si>
    <t>3.1.5.18</t>
  </si>
  <si>
    <t>3.1.5.19</t>
  </si>
  <si>
    <t>3.1.5.20</t>
  </si>
  <si>
    <t>3.1.5.21</t>
  </si>
  <si>
    <t>3.1.5.22</t>
  </si>
  <si>
    <t>3.1.5.23</t>
  </si>
  <si>
    <t>3.1.5.24</t>
  </si>
  <si>
    <t>3.1.5.25</t>
  </si>
  <si>
    <t>3.1.5.26</t>
  </si>
  <si>
    <t>3.1.5.27</t>
  </si>
  <si>
    <t>3.1.5.28</t>
  </si>
  <si>
    <t>3.1.5.29</t>
  </si>
  <si>
    <t>3.1.5.30</t>
  </si>
  <si>
    <t>3.1.5.31</t>
  </si>
  <si>
    <t>3.1.5.32</t>
  </si>
  <si>
    <t>3.1.5.33</t>
  </si>
  <si>
    <t>3.1.5.34</t>
  </si>
  <si>
    <t>3.1.5.35</t>
  </si>
  <si>
    <t>3.1.5.36</t>
  </si>
  <si>
    <t>3.1.5.37</t>
  </si>
  <si>
    <t>3.1.5.38</t>
  </si>
  <si>
    <t>3.1.5.39</t>
  </si>
  <si>
    <t>Octubre</t>
  </si>
  <si>
    <t xml:space="preserve">Servicios interprovinciales </t>
  </si>
  <si>
    <t xml:space="preserve">Precios de los pasajes de ómnibus entre la Ciudad Autónoma de Buenos Aires y Bahía Blanca (Buenos Aires) según categoría de servicio </t>
  </si>
  <si>
    <t xml:space="preserve">Precios de los pasajes de ómnibus entre la Ciudad Autónoma de Buenos Aires y San Carlos de Bariloche (Río Negro) según categoría de servicio </t>
  </si>
  <si>
    <t xml:space="preserve">Precios de los pasajes de ómnibus entre la Ciudad Autónoma de Buenos Aires y Comodoro Rivadavia (Chubut) según categoría de servicio </t>
  </si>
  <si>
    <t xml:space="preserve">Precios de los pasajes de ómnibus entre la Ciudad Autónoma de Buenos Aires y Córdoba (Córdoba) según categoría de servicio </t>
  </si>
  <si>
    <t xml:space="preserve">Precios de los pasajes de ómnibus entre la Ciudad Autónoma de Buenos Aires y Mar del Plata (Buenos Aires) según categoría de servicio </t>
  </si>
  <si>
    <t xml:space="preserve">Precios de los pasajes de ómnibus entre la Ciudad Autónoma de Buenos Aires y Mendoza (Mendoza) según categoría de servicio </t>
  </si>
  <si>
    <t xml:space="preserve">Precios de los pasajes de ómnibus entre la Ciudad Autónoma de Buenos Aires y Neuquén (Neuquén) según categoría de servicio </t>
  </si>
  <si>
    <t xml:space="preserve">Precios de los pasajes de ómnibus entre la Ciudad Autónoma de Buenos Aires y Paraná (Entre Ríos) según categoría de servicio </t>
  </si>
  <si>
    <t xml:space="preserve">Precios de los pasajes de ómnibus entre la Ciudad Autónoma de Buenos Aires y Resistencia (Chaco) según categoría de servicio </t>
  </si>
  <si>
    <t xml:space="preserve">Precios de los pasajes de ómnibus entre la Ciudad Autónoma de Buenos Aires y Rosario (Santa Fe) según categoría de servicio </t>
  </si>
  <si>
    <t xml:space="preserve">Precios de los pasajes de ómnibus entre la Ciudad Autónoma de Buenos Aires y Salta (Salta) según categoría de servicio </t>
  </si>
  <si>
    <t xml:space="preserve">Precios de los pasajes de ómnibus entre la Ciudad Autónoma de Buenos Aires y San Miguel de Tucumán (Tucumán) según categoría de servicio </t>
  </si>
  <si>
    <t xml:space="preserve">Precios de los pasajes de ómnibus entre Bahía Blanca (Buenos Aires) y Neuquén (Neuquén) según categoría de servicio </t>
  </si>
  <si>
    <t xml:space="preserve">Precios de los pasajes de ómnibus entre Bahía Blanca (Buenos Aires) y Viedma (Río Negro) según categoría de servicio </t>
  </si>
  <si>
    <t xml:space="preserve">Precios de los pasajes de ómnibus entre Comodoro Rivadavia (Chubut) y Neuquén (Neuquén) según categoría de servicio </t>
  </si>
  <si>
    <t xml:space="preserve">Precios de los pasajes de ómnibus entre Comodoro Rivadavia (Chubut) y Río Gallegos (Santa Cruz) según categoría de servicio </t>
  </si>
  <si>
    <t xml:space="preserve">Precios de los pasajes de ómnibus entre Córdoba (Córdoba) y Corrientes (Corrientes) según categoría de servicio </t>
  </si>
  <si>
    <t xml:space="preserve">Precios de los pasajes de ómnibus entre Córdoba (Córdoba) y La Rioja (La Rioja) según categoría de servicio </t>
  </si>
  <si>
    <t xml:space="preserve">Precios de los pasajes de ómnibus entre Córdoba (Córdoba) y Mendoza (Mendoza) según categoría de servicio </t>
  </si>
  <si>
    <t xml:space="preserve">Precios de los pasajes de ómnibus entre Córdoba (Córdoba) y Paraná (Entre Ríos) según categoría de servicio </t>
  </si>
  <si>
    <t xml:space="preserve">Precios de los pasajes de ómnibus entre Córdoba (Córdoba) y Posadas (Misiones) según categoría de servicio </t>
  </si>
  <si>
    <t xml:space="preserve">Precios de los pasajes de ómnibus entre Córdoba (Córdoba) y Salta (Salta) según categoría de servicio </t>
  </si>
  <si>
    <t xml:space="preserve">Precios de los pasajes de ómnibus entre Córdoba (Córdoba) y San Luis (San Luis) según categoría de servicio </t>
  </si>
  <si>
    <t xml:space="preserve">Precios de los pasajes de ómnibus entre Córdoba (Córdoba) y Santa Rosa (La Pampa) según categoría de servicio </t>
  </si>
  <si>
    <t xml:space="preserve">Precios de los pasajes de ómnibus entre Córdoba (Córdoba) y San Miguel de Tucumán (Tucumán) según categoría de servicio </t>
  </si>
  <si>
    <t xml:space="preserve">Precios de los pasajes de ómnibus entre Córdoba (Córdoba) y San Juan (San Juan) según categoría de servicio </t>
  </si>
  <si>
    <t xml:space="preserve">Precios de los pasajes de ómnibus entre Córdoba (Córdoba) y Santa Fe (Santa Fe) según categoría de servicio </t>
  </si>
  <si>
    <t xml:space="preserve">Precios de los pasajes de ómnibus entre San Salvador de Jujuy (Jujuy) y Córdoba (Córdoba) según categoría de servicio </t>
  </si>
  <si>
    <t xml:space="preserve">Precios de los pasajes de ómnibus entre La Plata (Buenos Aires) y Resistencia (Chaco) según categoría de servicio </t>
  </si>
  <si>
    <t xml:space="preserve">Precios de los pasajes de ómnibus entre La Plata (Buenos Aires) y Santa Rosa (La Pampa) según categoría de servicio </t>
  </si>
  <si>
    <t xml:space="preserve">Precios de los pasajes de ómnibus entre Mendoza (Mendoza) y Neuquén (Neuquén) según categoría de servicio </t>
  </si>
  <si>
    <t xml:space="preserve">Precios de los pasajes de ómnibus entre Mendoza (Mendoza) y San Juan (San Juan) según categoría de servicio </t>
  </si>
  <si>
    <t xml:space="preserve">Precios de los pasajes de ómnibus entre Resistencia (Chaco) y Rosario (Santa Fe) según categoría de servicio </t>
  </si>
  <si>
    <t xml:space="preserve">Precios de los pasajes de ómnibus entre San Miguel de Tucumán (Tucumán) y La Rioja (La Rioja) según categoría de servicio </t>
  </si>
  <si>
    <t xml:space="preserve">Precios de los pasajes de ómnibus entre San Miguel de Tucumán (Tucumán) y Mendoza (Mendoza) según categoría de servicio </t>
  </si>
  <si>
    <t xml:space="preserve">Precios de los pasajes de ómnibus entre San Miguel de Tucumán (Tucumán) y Posadas (Misiones) según categoría de servicio </t>
  </si>
  <si>
    <t xml:space="preserve">Precios de los pasajes de ómnibus entre San Miguel de Tucumán (Tucumán) y Salta (Salta) según categoría de servicio </t>
  </si>
  <si>
    <t xml:space="preserve">Precios de los pasajes de ómnibus entre San Miguel de Tucumán (Tucumán) y Santiago del Estero (Santiago del Estero) según categoría de servicio </t>
  </si>
  <si>
    <t xml:space="preserve">Precios de los pasajes de ómnibus entre San Miguel de Tucumán (Tucumán) y Posadas (Posadas) según categoría de servicio </t>
  </si>
  <si>
    <t>Distancia terrestre (km)</t>
  </si>
  <si>
    <t xml:space="preserve">Semi cama </t>
  </si>
  <si>
    <t>$</t>
  </si>
  <si>
    <t>$/km</t>
  </si>
  <si>
    <t>Precios de los pasajes de ómnibus de cabotaje entre ciudades según categoría de servicio</t>
  </si>
  <si>
    <t>Base Octubre 2013 = 100</t>
  </si>
  <si>
    <t>Categorías de servicio</t>
  </si>
  <si>
    <t xml:space="preserve">Categorías de servicio </t>
  </si>
  <si>
    <t xml:space="preserve">Precios de los pasajes de ómnibus entre la Ciudad Autónoma de Buenos Aires y Posadas (Misiones) según categoría de servicio </t>
  </si>
  <si>
    <t>Noviembre</t>
  </si>
  <si>
    <t>Diciembre</t>
  </si>
  <si>
    <t>Enero</t>
  </si>
  <si>
    <t>-</t>
  </si>
  <si>
    <t>Precios de los pasajes de ómnibus entre Córdoba (Córdoba) y Salta (Salta) según categoría de servicio</t>
  </si>
  <si>
    <t xml:space="preserve"> - </t>
  </si>
  <si>
    <t xml:space="preserve">Precios de los pasajes de ómnibus entre San Miguel de Tucumán (Tucumán) y San Fernando del Valle de Catamarca (Catamarca) según categoría de servicio </t>
  </si>
  <si>
    <t>septiembre 2021</t>
  </si>
  <si>
    <t>Se dispone de datos en este formato hasta la última fecha de actualización. Puede obtenerse más información en el sitio web de Plataforma 10, pudiéndose acceder mediante el siguiente link:</t>
  </si>
  <si>
    <t>https://www.plataforma10.com.ar/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</si>
</sst>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Arial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u/>
      <sz val="10"/>
      <color theme="1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250">
    <xf numFmtId="0" fontId="0" fillId="0" borderId="0" xfId="0"/>
    <xf numFmtId="0" fontId="1" fillId="2" borderId="0" xfId="0" applyFont="1" applyFill="1"/>
    <xf numFmtId="0" fontId="9" fillId="2" borderId="0" xfId="0" applyFont="1" applyFill="1"/>
    <xf numFmtId="0" fontId="10" fillId="0" borderId="0" xfId="0" applyFont="1"/>
    <xf numFmtId="0" fontId="10" fillId="0" borderId="0" xfId="0" quotePrefix="1" applyFont="1"/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11" fillId="0" borderId="0" xfId="1" applyFont="1" applyAlignment="1" applyProtection="1"/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164" fontId="10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8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10" fillId="0" borderId="13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1" fontId="10" fillId="0" borderId="12" xfId="0" applyNumberFormat="1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0" fillId="0" borderId="20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2" fillId="0" borderId="22" xfId="0" applyFont="1" applyBorder="1" applyAlignment="1">
      <alignment horizontal="left"/>
    </xf>
    <xf numFmtId="17" fontId="10" fillId="0" borderId="0" xfId="0" quotePrefix="1" applyNumberFormat="1" applyFont="1"/>
    <xf numFmtId="0" fontId="12" fillId="0" borderId="23" xfId="0" applyFont="1" applyBorder="1" applyAlignment="1">
      <alignment horizontal="left"/>
    </xf>
    <xf numFmtId="1" fontId="10" fillId="0" borderId="6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1" fontId="10" fillId="0" borderId="16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164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0" borderId="26" xfId="0" applyNumberFormat="1" applyFont="1" applyBorder="1" applyAlignment="1">
      <alignment horizontal="center"/>
    </xf>
    <xf numFmtId="164" fontId="10" fillId="0" borderId="16" xfId="0" applyNumberFormat="1" applyFont="1" applyBorder="1" applyAlignment="1">
      <alignment horizontal="center"/>
    </xf>
    <xf numFmtId="0" fontId="12" fillId="0" borderId="26" xfId="0" applyFont="1" applyBorder="1" applyAlignment="1">
      <alignment horizontal="left"/>
    </xf>
    <xf numFmtId="164" fontId="10" fillId="0" borderId="15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1" fontId="10" fillId="0" borderId="23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1" fontId="10" fillId="0" borderId="27" xfId="0" applyNumberFormat="1" applyFont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10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10" fillId="0" borderId="30" xfId="0" applyFont="1" applyBorder="1" applyAlignment="1">
      <alignment horizontal="center"/>
    </xf>
    <xf numFmtId="164" fontId="10" fillId="0" borderId="30" xfId="0" applyNumberFormat="1" applyFon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12" fillId="0" borderId="27" xfId="0" applyFont="1" applyBorder="1" applyAlignment="1">
      <alignment horizontal="left"/>
    </xf>
    <xf numFmtId="164" fontId="10" fillId="0" borderId="32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34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164" fontId="10" fillId="0" borderId="12" xfId="0" applyNumberFormat="1" applyFont="1" applyBorder="1" applyAlignment="1">
      <alignment horizontal="center"/>
    </xf>
    <xf numFmtId="1" fontId="10" fillId="0" borderId="36" xfId="0" applyNumberFormat="1" applyFont="1" applyBorder="1" applyAlignment="1">
      <alignment horizontal="center"/>
    </xf>
    <xf numFmtId="1" fontId="10" fillId="0" borderId="25" xfId="0" applyNumberFormat="1" applyFont="1" applyBorder="1" applyAlignment="1">
      <alignment horizontal="center"/>
    </xf>
    <xf numFmtId="0" fontId="12" fillId="0" borderId="37" xfId="0" applyFont="1" applyBorder="1" applyAlignment="1">
      <alignment horizontal="left"/>
    </xf>
    <xf numFmtId="0" fontId="10" fillId="0" borderId="37" xfId="0" applyFont="1" applyBorder="1" applyAlignment="1">
      <alignment horizontal="center"/>
    </xf>
    <xf numFmtId="164" fontId="10" fillId="0" borderId="37" xfId="0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0" fontId="12" fillId="0" borderId="1" xfId="0" applyFont="1" applyBorder="1" applyAlignment="1">
      <alignment horizontal="left"/>
    </xf>
    <xf numFmtId="3" fontId="10" fillId="0" borderId="18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4" fontId="10" fillId="0" borderId="33" xfId="0" applyNumberFormat="1" applyFont="1" applyBorder="1" applyAlignment="1">
      <alignment horizontal="center"/>
    </xf>
    <xf numFmtId="0" fontId="0" fillId="0" borderId="57" xfId="0" applyBorder="1"/>
    <xf numFmtId="0" fontId="10" fillId="0" borderId="22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164" fontId="10" fillId="0" borderId="58" xfId="0" applyNumberFormat="1" applyFont="1" applyBorder="1" applyAlignment="1">
      <alignment horizontal="center"/>
    </xf>
    <xf numFmtId="1" fontId="10" fillId="0" borderId="54" xfId="0" applyNumberFormat="1" applyFont="1" applyBorder="1" applyAlignment="1">
      <alignment horizontal="center"/>
    </xf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" fontId="10" fillId="3" borderId="14" xfId="0" applyNumberFormat="1" applyFon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3" fontId="10" fillId="3" borderId="15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" fontId="10" fillId="3" borderId="9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64" fontId="10" fillId="3" borderId="4" xfId="0" applyNumberFormat="1" applyFont="1" applyFill="1" applyBorder="1" applyAlignment="1">
      <alignment horizontal="center"/>
    </xf>
    <xf numFmtId="0" fontId="12" fillId="3" borderId="21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" fontId="10" fillId="3" borderId="12" xfId="0" applyNumberFormat="1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164" fontId="10" fillId="3" borderId="11" xfId="0" applyNumberFormat="1" applyFont="1" applyFill="1" applyBorder="1" applyAlignment="1">
      <alignment horizontal="center"/>
    </xf>
    <xf numFmtId="0" fontId="12" fillId="3" borderId="28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center"/>
    </xf>
    <xf numFmtId="0" fontId="12" fillId="3" borderId="30" xfId="0" applyFont="1" applyFill="1" applyBorder="1" applyAlignment="1">
      <alignment horizontal="left"/>
    </xf>
    <xf numFmtId="1" fontId="10" fillId="3" borderId="5" xfId="0" applyNumberFormat="1" applyFont="1" applyFill="1" applyBorder="1" applyAlignment="1">
      <alignment horizontal="center"/>
    </xf>
    <xf numFmtId="0" fontId="12" fillId="3" borderId="34" xfId="0" applyFont="1" applyFill="1" applyBorder="1" applyAlignment="1">
      <alignment horizontal="left"/>
    </xf>
    <xf numFmtId="1" fontId="10" fillId="3" borderId="10" xfId="0" applyNumberFormat="1" applyFont="1" applyFill="1" applyBorder="1" applyAlignment="1">
      <alignment horizontal="center"/>
    </xf>
    <xf numFmtId="0" fontId="12" fillId="3" borderId="35" xfId="0" applyFont="1" applyFill="1" applyBorder="1" applyAlignment="1">
      <alignment horizontal="left"/>
    </xf>
    <xf numFmtId="1" fontId="10" fillId="3" borderId="6" xfId="0" applyNumberFormat="1" applyFont="1" applyFill="1" applyBorder="1" applyAlignment="1">
      <alignment horizontal="center"/>
    </xf>
    <xf numFmtId="164" fontId="10" fillId="3" borderId="7" xfId="0" applyNumberFormat="1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2" fillId="3" borderId="37" xfId="0" applyFont="1" applyFill="1" applyBorder="1" applyAlignment="1">
      <alignment horizontal="left"/>
    </xf>
    <xf numFmtId="0" fontId="12" fillId="3" borderId="22" xfId="0" applyFont="1" applyFill="1" applyBorder="1" applyAlignment="1">
      <alignment horizontal="left"/>
    </xf>
    <xf numFmtId="0" fontId="12" fillId="3" borderId="27" xfId="0" applyFont="1" applyFill="1" applyBorder="1" applyAlignment="1">
      <alignment horizontal="left"/>
    </xf>
    <xf numFmtId="0" fontId="12" fillId="3" borderId="26" xfId="0" applyFont="1" applyFill="1" applyBorder="1" applyAlignment="1">
      <alignment horizontal="left"/>
    </xf>
    <xf numFmtId="0" fontId="10" fillId="3" borderId="29" xfId="0" applyFont="1" applyFill="1" applyBorder="1" applyAlignment="1">
      <alignment horizontal="center"/>
    </xf>
    <xf numFmtId="164" fontId="10" fillId="3" borderId="32" xfId="0" applyNumberFormat="1" applyFont="1" applyFill="1" applyBorder="1" applyAlignment="1">
      <alignment horizontal="center"/>
    </xf>
    <xf numFmtId="1" fontId="10" fillId="3" borderId="33" xfId="0" applyNumberFormat="1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0" fillId="3" borderId="57" xfId="0" applyFill="1" applyBorder="1"/>
    <xf numFmtId="3" fontId="10" fillId="3" borderId="18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vertical="top"/>
    </xf>
    <xf numFmtId="0" fontId="11" fillId="3" borderId="0" xfId="1" applyFont="1" applyFill="1" applyAlignment="1" applyProtection="1"/>
    <xf numFmtId="17" fontId="10" fillId="3" borderId="0" xfId="0" quotePrefix="1" applyNumberFormat="1" applyFont="1" applyFill="1"/>
    <xf numFmtId="0" fontId="10" fillId="0" borderId="40" xfId="0" applyFont="1" applyBorder="1" applyAlignment="1">
      <alignment horizontal="center"/>
    </xf>
    <xf numFmtId="164" fontId="10" fillId="0" borderId="59" xfId="0" applyNumberFormat="1" applyFont="1" applyBorder="1" applyAlignment="1">
      <alignment horizontal="center"/>
    </xf>
    <xf numFmtId="1" fontId="10" fillId="0" borderId="39" xfId="0" applyNumberFormat="1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164" fontId="10" fillId="0" borderId="38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164" fontId="10" fillId="0" borderId="60" xfId="0" applyNumberFormat="1" applyFont="1" applyBorder="1" applyAlignment="1">
      <alignment horizontal="center"/>
    </xf>
    <xf numFmtId="164" fontId="10" fillId="0" borderId="39" xfId="0" applyNumberFormat="1" applyFont="1" applyBorder="1" applyAlignment="1">
      <alignment horizontal="center"/>
    </xf>
    <xf numFmtId="0" fontId="10" fillId="3" borderId="40" xfId="0" applyFont="1" applyFill="1" applyBorder="1" applyAlignment="1">
      <alignment horizontal="center"/>
    </xf>
    <xf numFmtId="164" fontId="10" fillId="3" borderId="59" xfId="0" applyNumberFormat="1" applyFont="1" applyFill="1" applyBorder="1" applyAlignment="1">
      <alignment horizontal="center"/>
    </xf>
    <xf numFmtId="1" fontId="10" fillId="3" borderId="39" xfId="0" applyNumberFormat="1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0" fillId="3" borderId="42" xfId="0" applyFill="1" applyBorder="1" applyAlignment="1">
      <alignment vertical="center"/>
    </xf>
    <xf numFmtId="0" fontId="10" fillId="3" borderId="0" xfId="0" applyFont="1" applyFill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36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5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" borderId="45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1" applyAlignment="1" applyProtection="1">
      <alignment vertical="center"/>
    </xf>
    <xf numFmtId="0" fontId="13" fillId="3" borderId="0" xfId="0" applyFont="1" applyFill="1" applyBorder="1" applyAlignment="1">
      <alignment vertical="center"/>
    </xf>
    <xf numFmtId="0" fontId="8" fillId="3" borderId="0" xfId="1" applyFill="1" applyBorder="1" applyAlignment="1" applyProtection="1">
      <alignment vertical="center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hyperlink" Target="https://www.plataforma10.com.ar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hyperlink" Target="https://www.plataforma10.com.ar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hyperlink" Target="https://www.plataforma10.com.ar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hyperlink" Target="https://www.plataforma10.com.ar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hyperlink" Target="https://www.plataforma10.com.ar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hyperlink" Target="https://www.plataforma10.com.a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hyperlink" Target="https://www.plataforma10.com.ar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hyperlink" Target="https://www.plataforma10.com.ar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hyperlink" Target="https://www.plataforma10.com.ar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hyperlink" Target="https://www.plataforma10.com.ar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hyperlink" Target="https://www.plataforma10.com.ar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hyperlink" Target="https://www.plataforma10.com.ar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hyperlink" Target="https://www.plataforma10.com.ar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2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hyperlink" Target="https://www.plataforma10.com.ar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hyperlink" Target="https://www.plataforma10.com.a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hyperlink" Target="https://www.plataforma10.com.ar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hyperlink" Target="https://www.plataforma10.com.ar/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hyperlink" Target="https://www.plataforma10.com.ar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hyperlink" Target="https://www.plataforma10.com.ar/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hyperlink" Target="https://www.plataforma10.com.ar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hyperlink" Target="https://www.plataforma10.com.ar/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hyperlink" Target="https://www.plataforma10.com.ar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hyperlink" Target="https://www.plataforma10.com.ar/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hyperlink" Target="https://www.plataforma10.com.a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3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hyperlink" Target="https://www.plataforma10.com.ar/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4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hyperlink" Target="https://www.plataforma10.com.ar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hyperlink" Target="https://www.plataforma10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57"/>
  <sheetViews>
    <sheetView showGridLines="0" tabSelected="1" zoomScaleNormal="100" workbookViewId="0"/>
  </sheetViews>
  <sheetFormatPr baseColWidth="10" defaultColWidth="9.109375" defaultRowHeight="13.2" x14ac:dyDescent="0.25"/>
  <cols>
    <col min="1" max="1" width="27.6640625" customWidth="1"/>
    <col min="2" max="2" width="125.109375" customWidth="1"/>
  </cols>
  <sheetData>
    <row r="1" spans="1:2" ht="16.5" customHeight="1" x14ac:dyDescent="0.3">
      <c r="A1" s="1" t="s">
        <v>0</v>
      </c>
    </row>
    <row r="2" spans="1:2" ht="16.5" customHeight="1" x14ac:dyDescent="0.3">
      <c r="A2" s="1" t="s">
        <v>1</v>
      </c>
    </row>
    <row r="3" spans="1:2" ht="16.5" customHeight="1" x14ac:dyDescent="0.3">
      <c r="A3" s="1" t="s">
        <v>2</v>
      </c>
    </row>
    <row r="4" spans="1:2" ht="16.5" customHeight="1" x14ac:dyDescent="0.3">
      <c r="A4" s="1" t="s">
        <v>3</v>
      </c>
      <c r="B4" s="3" t="s">
        <v>22</v>
      </c>
    </row>
    <row r="5" spans="1:2" ht="16.5" customHeight="1" x14ac:dyDescent="0.3">
      <c r="A5" s="1" t="s">
        <v>5</v>
      </c>
      <c r="B5" s="3" t="s">
        <v>112</v>
      </c>
    </row>
    <row r="6" spans="1:2" ht="15.75" customHeight="1" x14ac:dyDescent="0.3">
      <c r="A6" s="1"/>
      <c r="B6" s="3"/>
    </row>
    <row r="7" spans="1:2" ht="14.4" x14ac:dyDescent="0.3">
      <c r="A7" s="1" t="s">
        <v>68</v>
      </c>
    </row>
    <row r="8" spans="1:2" ht="14.4" x14ac:dyDescent="0.3">
      <c r="A8" s="8" t="s">
        <v>28</v>
      </c>
      <c r="B8" s="7" t="s">
        <v>69</v>
      </c>
    </row>
    <row r="9" spans="1:2" ht="14.4" x14ac:dyDescent="0.3">
      <c r="A9" s="8" t="s">
        <v>29</v>
      </c>
      <c r="B9" s="7" t="s">
        <v>70</v>
      </c>
    </row>
    <row r="10" spans="1:2" ht="14.4" x14ac:dyDescent="0.3">
      <c r="A10" s="8" t="s">
        <v>30</v>
      </c>
      <c r="B10" s="7" t="s">
        <v>71</v>
      </c>
    </row>
    <row r="11" spans="1:2" ht="14.4" x14ac:dyDescent="0.3">
      <c r="A11" s="8" t="s">
        <v>31</v>
      </c>
      <c r="B11" s="7" t="s">
        <v>72</v>
      </c>
    </row>
    <row r="12" spans="1:2" ht="14.4" x14ac:dyDescent="0.3">
      <c r="A12" s="8" t="s">
        <v>32</v>
      </c>
      <c r="B12" s="7" t="s">
        <v>73</v>
      </c>
    </row>
    <row r="13" spans="1:2" ht="14.4" x14ac:dyDescent="0.3">
      <c r="A13" s="8" t="s">
        <v>33</v>
      </c>
      <c r="B13" s="7" t="s">
        <v>74</v>
      </c>
    </row>
    <row r="14" spans="1:2" ht="14.4" x14ac:dyDescent="0.3">
      <c r="A14" s="8" t="s">
        <v>34</v>
      </c>
      <c r="B14" s="7" t="s">
        <v>75</v>
      </c>
    </row>
    <row r="15" spans="1:2" ht="14.4" x14ac:dyDescent="0.3">
      <c r="A15" s="8" t="s">
        <v>35</v>
      </c>
      <c r="B15" s="7" t="s">
        <v>76</v>
      </c>
    </row>
    <row r="16" spans="1:2" ht="14.4" x14ac:dyDescent="0.3">
      <c r="A16" s="8" t="s">
        <v>36</v>
      </c>
      <c r="B16" s="7" t="s">
        <v>116</v>
      </c>
    </row>
    <row r="17" spans="1:2" ht="14.4" x14ac:dyDescent="0.3">
      <c r="A17" s="8" t="s">
        <v>37</v>
      </c>
      <c r="B17" s="7" t="s">
        <v>77</v>
      </c>
    </row>
    <row r="18" spans="1:2" ht="14.4" x14ac:dyDescent="0.3">
      <c r="A18" s="8" t="s">
        <v>38</v>
      </c>
      <c r="B18" s="7" t="s">
        <v>78</v>
      </c>
    </row>
    <row r="19" spans="1:2" ht="14.4" x14ac:dyDescent="0.3">
      <c r="A19" s="8" t="s">
        <v>39</v>
      </c>
      <c r="B19" s="7" t="s">
        <v>79</v>
      </c>
    </row>
    <row r="20" spans="1:2" ht="14.4" x14ac:dyDescent="0.3">
      <c r="A20" s="8" t="s">
        <v>40</v>
      </c>
      <c r="B20" s="7" t="s">
        <v>80</v>
      </c>
    </row>
    <row r="21" spans="1:2" ht="14.4" x14ac:dyDescent="0.3">
      <c r="A21" s="8" t="s">
        <v>41</v>
      </c>
      <c r="B21" s="7" t="s">
        <v>81</v>
      </c>
    </row>
    <row r="22" spans="1:2" ht="14.4" x14ac:dyDescent="0.3">
      <c r="A22" s="8" t="s">
        <v>42</v>
      </c>
      <c r="B22" s="7" t="s">
        <v>82</v>
      </c>
    </row>
    <row r="23" spans="1:2" ht="14.4" x14ac:dyDescent="0.3">
      <c r="A23" s="8" t="s">
        <v>43</v>
      </c>
      <c r="B23" s="7" t="s">
        <v>83</v>
      </c>
    </row>
    <row r="24" spans="1:2" ht="14.4" x14ac:dyDescent="0.3">
      <c r="A24" s="8" t="s">
        <v>44</v>
      </c>
      <c r="B24" s="7" t="s">
        <v>84</v>
      </c>
    </row>
    <row r="25" spans="1:2" ht="14.4" x14ac:dyDescent="0.3">
      <c r="A25" s="8" t="s">
        <v>45</v>
      </c>
      <c r="B25" s="7" t="s">
        <v>85</v>
      </c>
    </row>
    <row r="26" spans="1:2" ht="14.4" x14ac:dyDescent="0.3">
      <c r="A26" s="8" t="s">
        <v>46</v>
      </c>
      <c r="B26" s="7" t="s">
        <v>86</v>
      </c>
    </row>
    <row r="27" spans="1:2" ht="14.4" x14ac:dyDescent="0.3">
      <c r="A27" s="8" t="s">
        <v>47</v>
      </c>
      <c r="B27" s="7" t="s">
        <v>87</v>
      </c>
    </row>
    <row r="28" spans="1:2" ht="14.4" x14ac:dyDescent="0.3">
      <c r="A28" s="8" t="s">
        <v>48</v>
      </c>
      <c r="B28" s="7" t="s">
        <v>88</v>
      </c>
    </row>
    <row r="29" spans="1:2" ht="14.4" x14ac:dyDescent="0.3">
      <c r="A29" s="8" t="s">
        <v>49</v>
      </c>
      <c r="B29" s="7" t="s">
        <v>89</v>
      </c>
    </row>
    <row r="30" spans="1:2" ht="14.4" x14ac:dyDescent="0.3">
      <c r="A30" s="8" t="s">
        <v>50</v>
      </c>
      <c r="B30" s="7" t="s">
        <v>121</v>
      </c>
    </row>
    <row r="31" spans="1:2" ht="14.4" x14ac:dyDescent="0.3">
      <c r="A31" s="8" t="s">
        <v>51</v>
      </c>
      <c r="B31" s="7" t="s">
        <v>91</v>
      </c>
    </row>
    <row r="32" spans="1:2" ht="14.4" x14ac:dyDescent="0.3">
      <c r="A32" s="8" t="s">
        <v>52</v>
      </c>
      <c r="B32" s="7" t="s">
        <v>92</v>
      </c>
    </row>
    <row r="33" spans="1:2" ht="14.4" x14ac:dyDescent="0.3">
      <c r="A33" s="8" t="s">
        <v>53</v>
      </c>
      <c r="B33" s="7" t="s">
        <v>93</v>
      </c>
    </row>
    <row r="34" spans="1:2" ht="14.4" x14ac:dyDescent="0.3">
      <c r="A34" s="8" t="s">
        <v>54</v>
      </c>
      <c r="B34" s="7" t="s">
        <v>94</v>
      </c>
    </row>
    <row r="35" spans="1:2" ht="14.4" x14ac:dyDescent="0.3">
      <c r="A35" s="8" t="s">
        <v>55</v>
      </c>
      <c r="B35" s="7" t="s">
        <v>95</v>
      </c>
    </row>
    <row r="36" spans="1:2" ht="14.4" x14ac:dyDescent="0.3">
      <c r="A36" s="8" t="s">
        <v>56</v>
      </c>
      <c r="B36" s="7" t="s">
        <v>96</v>
      </c>
    </row>
    <row r="37" spans="1:2" ht="14.4" x14ac:dyDescent="0.3">
      <c r="A37" s="8" t="s">
        <v>57</v>
      </c>
      <c r="B37" s="7" t="s">
        <v>97</v>
      </c>
    </row>
    <row r="38" spans="1:2" ht="14.4" x14ac:dyDescent="0.3">
      <c r="A38" s="8" t="s">
        <v>58</v>
      </c>
      <c r="B38" s="7" t="s">
        <v>98</v>
      </c>
    </row>
    <row r="39" spans="1:2" ht="14.4" x14ac:dyDescent="0.3">
      <c r="A39" s="8" t="s">
        <v>59</v>
      </c>
      <c r="B39" s="7" t="s">
        <v>99</v>
      </c>
    </row>
    <row r="40" spans="1:2" ht="14.4" x14ac:dyDescent="0.3">
      <c r="A40" s="8" t="s">
        <v>60</v>
      </c>
      <c r="B40" s="7" t="s">
        <v>100</v>
      </c>
    </row>
    <row r="41" spans="1:2" ht="14.4" x14ac:dyDescent="0.3">
      <c r="A41" s="8" t="s">
        <v>61</v>
      </c>
      <c r="B41" s="7" t="s">
        <v>101</v>
      </c>
    </row>
    <row r="42" spans="1:2" ht="14.4" x14ac:dyDescent="0.3">
      <c r="A42" s="8" t="s">
        <v>62</v>
      </c>
      <c r="B42" s="7" t="s">
        <v>102</v>
      </c>
    </row>
    <row r="43" spans="1:2" ht="14.4" x14ac:dyDescent="0.3">
      <c r="A43" s="8" t="s">
        <v>63</v>
      </c>
      <c r="B43" s="7" t="s">
        <v>103</v>
      </c>
    </row>
    <row r="44" spans="1:2" ht="14.4" x14ac:dyDescent="0.3">
      <c r="A44" s="8" t="s">
        <v>64</v>
      </c>
      <c r="B44" s="7" t="s">
        <v>107</v>
      </c>
    </row>
    <row r="45" spans="1:2" ht="14.4" x14ac:dyDescent="0.3">
      <c r="A45" s="8" t="s">
        <v>65</v>
      </c>
      <c r="B45" s="7" t="s">
        <v>105</v>
      </c>
    </row>
    <row r="46" spans="1:2" ht="14.4" x14ac:dyDescent="0.3">
      <c r="A46" s="8" t="s">
        <v>66</v>
      </c>
      <c r="B46" s="7" t="s">
        <v>106</v>
      </c>
    </row>
    <row r="48" spans="1:2" ht="14.4" x14ac:dyDescent="0.3">
      <c r="A48" s="3"/>
      <c r="B48" s="3"/>
    </row>
    <row r="49" spans="1:2" ht="14.4" x14ac:dyDescent="0.3">
      <c r="A49" s="3"/>
      <c r="B49" s="3"/>
    </row>
    <row r="50" spans="1:2" ht="14.4" x14ac:dyDescent="0.3">
      <c r="A50" s="3"/>
      <c r="B50" s="3"/>
    </row>
    <row r="51" spans="1:2" ht="14.4" x14ac:dyDescent="0.3">
      <c r="A51" s="3"/>
      <c r="B51" s="3"/>
    </row>
    <row r="52" spans="1:2" ht="14.4" x14ac:dyDescent="0.3">
      <c r="A52" s="3"/>
      <c r="B52" s="3"/>
    </row>
    <row r="53" spans="1:2" ht="14.4" x14ac:dyDescent="0.3">
      <c r="A53" s="3"/>
      <c r="B53" s="3"/>
    </row>
    <row r="54" spans="1:2" ht="14.4" x14ac:dyDescent="0.3">
      <c r="A54" s="3"/>
      <c r="B54" s="3"/>
    </row>
    <row r="55" spans="1:2" ht="14.4" x14ac:dyDescent="0.3">
      <c r="A55" s="3"/>
      <c r="B55" s="3"/>
    </row>
    <row r="56" spans="1:2" ht="14.4" x14ac:dyDescent="0.3">
      <c r="A56" s="3"/>
      <c r="B56" s="3"/>
    </row>
    <row r="57" spans="1:2" ht="14.4" x14ac:dyDescent="0.3">
      <c r="A57" s="3"/>
      <c r="B57" s="3"/>
    </row>
  </sheetData>
  <phoneticPr fontId="0" type="noConversion"/>
  <hyperlinks>
    <hyperlink ref="B8" location="'BA-BAHIA BLANCA'!A1" display="Valor del pasaje de ómnibus entre la Ciudad Autónoma de Buenos Aires y Bahía Blanca (Buenos Aires) según categoría de servicio " xr:uid="{00000000-0004-0000-0000-000000000000}"/>
    <hyperlink ref="B9" location="'BA-BARILOCHE'!A1" display="Valor del pasaje de ómnibus entre la Ciudad Autónoma de Buenos Aires y San Carlos de Bariloche (Río Negro) según categoría de servicio " xr:uid="{00000000-0004-0000-0000-000001000000}"/>
    <hyperlink ref="B10" location="'BA-COMODORO RIVADAVIA'!A1" display="Valor del pasaje de ómnibus entre la Ciudad Autónoma de Buenos Aires y Comodoro Rivadavia (Chubut) según categoría de servicio " xr:uid="{00000000-0004-0000-0000-000002000000}"/>
    <hyperlink ref="B11" location="'BA-CORDOBA'!A1" display="Valor del pasaje de ómnibus entre la Ciudad Autónoma de Buenos Aires y Córdoba (Córdoba) según categoría de servicio " xr:uid="{00000000-0004-0000-0000-000003000000}"/>
    <hyperlink ref="B12" location="'BA-MAR DEL PLATA'!A1" display="Valor del pasaje de ómnibus entre la Ciudad Autónoma de Buenos Aires y Mar del Plata (Buenos Aires) según categoría de servicio " xr:uid="{00000000-0004-0000-0000-000004000000}"/>
    <hyperlink ref="B13" location="'BA-MENDOZA'!A1" display="Valor del pasaje de ómnibus entre la Ciudad Autónoma de Buenos Aires y Mendoza (Mendoza) según categoría de servicio " xr:uid="{00000000-0004-0000-0000-000005000000}"/>
    <hyperlink ref="B14" location="'BA-NEUQUEN'!A1" display="Valor del pasaje de ómnibus entre la Ciudad Autónoma de Buenos Aires y Neuquén (Neuquén) según categoría de servicio " xr:uid="{00000000-0004-0000-0000-000006000000}"/>
    <hyperlink ref="B15" location="'BA-PARANA'!A1" display="Valor del pasaje de ómnibus entre la Ciudad Autónoma de Buenos Aires y Paraná (Entre Ríos) según categoría de servicio " xr:uid="{00000000-0004-0000-0000-000007000000}"/>
    <hyperlink ref="B16" location="'BA-POSADAS'!A1" display="Valor del pasaje de ómnibus entre la Ciudad Autónoma de Buenos Aires y Misiones (Misiones) según categoría de servicio " xr:uid="{00000000-0004-0000-0000-000008000000}"/>
    <hyperlink ref="B17" location="'BA-RESISTENCIA'!A1" display="Valor del pasaje de ómnibus entre la Ciudad Autónoma de Buenos Aires y Resistencia (Chaco) según categoría de servicio " xr:uid="{00000000-0004-0000-0000-000009000000}"/>
    <hyperlink ref="B18" location="'BA-ROSARIO'!A1" display="Valor del pasaje de ómnibus entre la Ciudad Autónoma de Buenos Aires y Rosario (Santa Fe) según categoría de servicio " xr:uid="{00000000-0004-0000-0000-00000A000000}"/>
    <hyperlink ref="B19" location="'BA-SALTA'!A1" display="Valor del pasaje de ómnibus entre la Ciudad Autónoma de Buenos Aires y Salta (Salta) según categoría de servicio " xr:uid="{00000000-0004-0000-0000-00000B000000}"/>
    <hyperlink ref="B20" location="'BA-TUCUMAN'!A1" display="Valor del pasaje de ómnibus entre la Ciudad Autónoma de Buenos Aires y San Miguel de Tucumán (Tucumán) según categoría de servicio " xr:uid="{00000000-0004-0000-0000-00000C000000}"/>
    <hyperlink ref="B21" location="'BAHIA BLANCA-NEUQUEN'!A1" display="Valor del pasaje de ómnibus entre Bahía Blanca (Buenos Aires) y Neuquén (Neuquén) según categoría de servicio " xr:uid="{00000000-0004-0000-0000-00000D000000}"/>
    <hyperlink ref="B22" location="'BAHIA BLANCA-VIEDMA'!A1" display="Valor del pasaje de ómnibus entre Bahía Blanca (Buenos Aires) y Viedma (Río Negro) según categoría de servicio " xr:uid="{00000000-0004-0000-0000-00000E000000}"/>
    <hyperlink ref="B23" location="'BAHIA BLANCA-NEUQUEN'!A1" display="Valor del pasaje de ómnibus entre Comodoro Rivadavia (Chubut) y Neuquén (Neuquén) según categoría de servicio " xr:uid="{00000000-0004-0000-0000-00000F000000}"/>
    <hyperlink ref="B24" location="'COMODORO RIVADAVIA-RIO GALLEGOS'!A1" display="Valor del pasaje de ómnibus entre Comodoro Rivadavia (Chubut) y Río Gallegos (Santa Cruz) según categoría de servicio " xr:uid="{00000000-0004-0000-0000-000010000000}"/>
    <hyperlink ref="B25" location="'CORDOBA-CORRIENTES'!A1" display="Valor del pasaje de ómnibus entre Córdoba (Córdoba) y Corrientes (Corrientes) según categoría de servicio " xr:uid="{00000000-0004-0000-0000-000011000000}"/>
    <hyperlink ref="B26" location="'CORDOBA-LA RIOJA'!A1" display="Valor del pasaje de ómnibus entre Córdoba (Córdoba) y La Rioja (La Rioja) según categoría de servicio " xr:uid="{00000000-0004-0000-0000-000012000000}"/>
    <hyperlink ref="B27" location="'CORDOBA-MENDOZA'!A1" display="Valor del pasaje de ómnibus entre Córdoba (Córdoba) y Mendoza (Mendoza) según categoría de servicio " xr:uid="{00000000-0004-0000-0000-000013000000}"/>
    <hyperlink ref="B28" location="'CORDOBA-PARANA'!A1" display="Valor del pasaje de ómnibus entre Córdoba (Córdoba) y Paraná (Entre Ríos) según categoría de servicio " xr:uid="{00000000-0004-0000-0000-000014000000}"/>
    <hyperlink ref="B30" location="'CORDOBA-POSADAS'!A1" display="Valor del pasaje de ómnibus entre Córdoba (Córdoba) y Salta (Salta) según categoría de servicio " xr:uid="{00000000-0004-0000-0000-000015000000}"/>
    <hyperlink ref="B31" location="'CORDOBA-SAN LUIS'!A1" display="Valor del pasaje de ómnibus entre Córdoba (Córdoba) y San Luis (San Luis) según categoría de servicio " xr:uid="{00000000-0004-0000-0000-000016000000}"/>
    <hyperlink ref="B32" location="'CORDOBA-SANTA ROSA'!A1" display="Valor del pasaje de ómnibus entre Córdoba (Córdoba) y Santa Rosa (La Pampa) según categoría de servicio " xr:uid="{00000000-0004-0000-0000-000017000000}"/>
    <hyperlink ref="B33" location="'CORDOBA-TUCUMAN'!A1" display="Valor del pasaje de ómnibus entre Córdoba (Córdoba) y San Miguel de Tucumán (Tucumán) según categoría de servicio " xr:uid="{00000000-0004-0000-0000-000018000000}"/>
    <hyperlink ref="B34" location="'CORDOBA-SAN JUAN'!A1" display="Valor del pasaje de ómnibus entre Córdoba (Córdoba) y San Juan (San Juan) según categoría de servicio " xr:uid="{00000000-0004-0000-0000-000019000000}"/>
    <hyperlink ref="B35" location="'CORDOBA-SANTA FE'!A1" display="Valor del pasaje de ómnibus entre Córdoba (Córdoba) y Santa Fe (Santa Fe) según categoría de servicio " xr:uid="{00000000-0004-0000-0000-00001A000000}"/>
    <hyperlink ref="B36" location="'JUJUY-CORDOBA'!A1" display="Valor del pasaje de ómnibus entre San Salvador de Jujuy (Jujuy) y Córdoba (Córdoba) según categoría de servicio " xr:uid="{00000000-0004-0000-0000-00001B000000}"/>
    <hyperlink ref="B37" location="'LA PLATA-RESISTENCIA'!A1" display="Valor del pasaje de ómnibus entre La Plata (Buenos Aires) y Resistencia (Chaco) según categoría de servicio " xr:uid="{00000000-0004-0000-0000-00001C000000}"/>
    <hyperlink ref="B38" location="'LA PLATA-SANTA ROSA'!A1" display="Valor del pasaje de ómnibus entre La Plata (Buenos Aires) y Santa Rosa (La Pampa) según categoría de servicio " xr:uid="{00000000-0004-0000-0000-00001D000000}"/>
    <hyperlink ref="B39" location="'MENDOZA-NEUQUEN'!A1" display="Valor del pasaje de ómnibus entre Mendoza (Mendoza) y Neuquén (Neuquén) según categoría de servicio " xr:uid="{00000000-0004-0000-0000-00001E000000}"/>
    <hyperlink ref="B40" location="'MENDOZA-SAN JUAN'!A1" display="Valor del pasaje de ómnibus entre Mendoza (Mendoza) y San Juan (San Juan) según categoría de servicio " xr:uid="{00000000-0004-0000-0000-00001F000000}"/>
    <hyperlink ref="B41" location="'RESISTENCIA-ROSARIO'!A1" display="Valor del pasaje de ómnibus entre Resistencia (Chaco) y Rosario (Santa Fe) según categoría de servicio " xr:uid="{00000000-0004-0000-0000-000020000000}"/>
    <hyperlink ref="B42" location="'TUCUMAN-LA RIOJA'!A1" display="Valor del pasaje de ómnibus entre San Miguel de Tucumán (Tucumán) y La Rioja (La Rioja) según categoría de servicio " xr:uid="{00000000-0004-0000-0000-000021000000}"/>
    <hyperlink ref="B43" location="'TUCUMAN-MENDOZA'!A1" display="Valor del pasaje de ómnibus entre San Miguel de Tucumán (Tucumán) y Mendoza (Mendoza) según categoría de servicio " xr:uid="{00000000-0004-0000-0000-000022000000}"/>
    <hyperlink ref="B44" location="'TUCUMAN-POSADAS'!A1" display="Valor del pasaje de ómnibus entre San Miguel de Tucumán (Tucumán) y Posadas (Posadas) según categoría de servicio " xr:uid="{00000000-0004-0000-0000-000023000000}"/>
    <hyperlink ref="B45" location="'TUCUMAN-SALTA'!A1" display="Valor del pasaje de ómnibus entre San Miguel de Tucumán (Tucumán) y Salta (Salta) según categoría de servicio " xr:uid="{00000000-0004-0000-0000-000024000000}"/>
    <hyperlink ref="B46" location="'TUCUMAN-SANTIAGO DEL ESTERO'!A1" display="Valor del pasaje de ómnibus entre San Miguel de Tucumán (Tucumán) y Santiago del Estero (Santiago del Estero) según categoría de servicio " xr:uid="{00000000-0004-0000-0000-000025000000}"/>
    <hyperlink ref="B29" location="'CORDOBA-POSADAS'!A1" display="Valor del pasaje de ómnibus entre Córdoba (Córdoba) y Posadas (Misiones) según categoría de servicio " xr:uid="{00000000-0004-0000-0000-000026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36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116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114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203" t="s">
        <v>11</v>
      </c>
      <c r="D13" s="204"/>
      <c r="E13" s="205"/>
      <c r="F13" s="203" t="s">
        <v>12</v>
      </c>
      <c r="G13" s="204"/>
      <c r="H13" s="205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502</v>
      </c>
      <c r="D15" s="28">
        <f t="shared" ref="D15:D55" si="0">C15/$B$119</f>
        <v>0.4749290444654683</v>
      </c>
      <c r="E15" s="34">
        <f>C15/$C$23*100</f>
        <v>100</v>
      </c>
      <c r="F15" s="33">
        <v>573</v>
      </c>
      <c r="G15" s="28">
        <f t="shared" ref="G15:G55" si="1">F15/$B$119</f>
        <v>0.54210028382213815</v>
      </c>
      <c r="H15" s="34">
        <f>F15/$F$23*100</f>
        <v>100</v>
      </c>
      <c r="I15" s="30">
        <v>633</v>
      </c>
      <c r="J15" s="28">
        <f t="shared" ref="J15:J55" si="2">I15/$B$119</f>
        <v>0.59886471144749287</v>
      </c>
      <c r="K15" s="34">
        <f>I15/$I$23*100</f>
        <v>100</v>
      </c>
    </row>
    <row r="16" spans="1:11" ht="14.4" x14ac:dyDescent="0.3">
      <c r="A16" s="188"/>
      <c r="B16" s="10" t="s">
        <v>15</v>
      </c>
      <c r="C16" s="12">
        <v>502</v>
      </c>
      <c r="D16" s="11">
        <f t="shared" si="0"/>
        <v>0.4749290444654683</v>
      </c>
      <c r="E16" s="22">
        <f t="shared" ref="E16:E23" si="3">C16/$C$23*100</f>
        <v>100</v>
      </c>
      <c r="F16" s="12">
        <v>573</v>
      </c>
      <c r="G16" s="11">
        <f t="shared" si="1"/>
        <v>0.54210028382213815</v>
      </c>
      <c r="H16" s="22">
        <f t="shared" ref="H16:H23" si="4">F16/$F$23*100</f>
        <v>100</v>
      </c>
      <c r="I16" s="31">
        <v>633</v>
      </c>
      <c r="J16" s="11">
        <f t="shared" si="2"/>
        <v>0.59886471144749287</v>
      </c>
      <c r="K16" s="22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502</v>
      </c>
      <c r="D17" s="11">
        <f t="shared" si="0"/>
        <v>0.4749290444654683</v>
      </c>
      <c r="E17" s="22">
        <f t="shared" si="3"/>
        <v>100</v>
      </c>
      <c r="F17" s="12">
        <v>573</v>
      </c>
      <c r="G17" s="11">
        <f t="shared" si="1"/>
        <v>0.54210028382213815</v>
      </c>
      <c r="H17" s="22">
        <f t="shared" si="4"/>
        <v>100</v>
      </c>
      <c r="I17" s="31">
        <v>633</v>
      </c>
      <c r="J17" s="11">
        <f t="shared" si="2"/>
        <v>0.59886471144749287</v>
      </c>
      <c r="K17" s="22">
        <f t="shared" si="5"/>
        <v>100</v>
      </c>
    </row>
    <row r="18" spans="1:11" ht="14.4" x14ac:dyDescent="0.3">
      <c r="A18" s="188"/>
      <c r="B18" s="10" t="s">
        <v>17</v>
      </c>
      <c r="C18" s="12">
        <v>502</v>
      </c>
      <c r="D18" s="11">
        <f t="shared" si="0"/>
        <v>0.4749290444654683</v>
      </c>
      <c r="E18" s="22">
        <f t="shared" si="3"/>
        <v>100</v>
      </c>
      <c r="F18" s="12">
        <v>573</v>
      </c>
      <c r="G18" s="11">
        <f t="shared" si="1"/>
        <v>0.54210028382213815</v>
      </c>
      <c r="H18" s="22">
        <f t="shared" si="4"/>
        <v>100</v>
      </c>
      <c r="I18" s="31">
        <v>633</v>
      </c>
      <c r="J18" s="11">
        <f t="shared" si="2"/>
        <v>0.59886471144749287</v>
      </c>
      <c r="K18" s="22">
        <f t="shared" si="5"/>
        <v>100</v>
      </c>
    </row>
    <row r="19" spans="1:11" ht="14.4" x14ac:dyDescent="0.3">
      <c r="A19" s="188"/>
      <c r="B19" s="10" t="s">
        <v>18</v>
      </c>
      <c r="C19" s="12">
        <v>502</v>
      </c>
      <c r="D19" s="11">
        <f t="shared" si="0"/>
        <v>0.4749290444654683</v>
      </c>
      <c r="E19" s="22">
        <f t="shared" si="3"/>
        <v>100</v>
      </c>
      <c r="F19" s="12">
        <v>573</v>
      </c>
      <c r="G19" s="11">
        <f t="shared" si="1"/>
        <v>0.54210028382213815</v>
      </c>
      <c r="H19" s="19">
        <f t="shared" si="4"/>
        <v>100</v>
      </c>
      <c r="I19" s="31">
        <v>633</v>
      </c>
      <c r="J19" s="11">
        <f t="shared" si="2"/>
        <v>0.59886471144749287</v>
      </c>
      <c r="K19" s="22">
        <f t="shared" si="5"/>
        <v>100</v>
      </c>
    </row>
    <row r="20" spans="1:11" ht="14.4" x14ac:dyDescent="0.3">
      <c r="A20" s="188"/>
      <c r="B20" s="10" t="s">
        <v>19</v>
      </c>
      <c r="C20" s="12">
        <v>502</v>
      </c>
      <c r="D20" s="11">
        <f t="shared" si="0"/>
        <v>0.4749290444654683</v>
      </c>
      <c r="E20" s="22">
        <f t="shared" si="3"/>
        <v>100</v>
      </c>
      <c r="F20" s="12">
        <v>573</v>
      </c>
      <c r="G20" s="11">
        <f t="shared" si="1"/>
        <v>0.54210028382213815</v>
      </c>
      <c r="H20" s="19">
        <f t="shared" si="4"/>
        <v>100</v>
      </c>
      <c r="I20" s="31">
        <v>633</v>
      </c>
      <c r="J20" s="11">
        <f t="shared" si="2"/>
        <v>0.59886471144749287</v>
      </c>
      <c r="K20" s="22">
        <f t="shared" si="5"/>
        <v>100</v>
      </c>
    </row>
    <row r="21" spans="1:11" ht="14.4" x14ac:dyDescent="0.3">
      <c r="A21" s="188"/>
      <c r="B21" s="10" t="s">
        <v>20</v>
      </c>
      <c r="C21" s="12">
        <v>502</v>
      </c>
      <c r="D21" s="11">
        <f t="shared" si="0"/>
        <v>0.4749290444654683</v>
      </c>
      <c r="E21" s="22">
        <f t="shared" si="3"/>
        <v>100</v>
      </c>
      <c r="F21" s="12">
        <v>573</v>
      </c>
      <c r="G21" s="11">
        <f t="shared" si="1"/>
        <v>0.54210028382213815</v>
      </c>
      <c r="H21" s="19">
        <f t="shared" si="4"/>
        <v>100</v>
      </c>
      <c r="I21" s="31">
        <v>633</v>
      </c>
      <c r="J21" s="11">
        <f t="shared" si="2"/>
        <v>0.59886471144749287</v>
      </c>
      <c r="K21" s="22">
        <f t="shared" si="5"/>
        <v>100</v>
      </c>
    </row>
    <row r="22" spans="1:11" ht="14.4" x14ac:dyDescent="0.3">
      <c r="A22" s="188"/>
      <c r="B22" s="10" t="s">
        <v>21</v>
      </c>
      <c r="C22" s="12">
        <v>502</v>
      </c>
      <c r="D22" s="11">
        <f t="shared" si="0"/>
        <v>0.4749290444654683</v>
      </c>
      <c r="E22" s="22">
        <f t="shared" si="3"/>
        <v>100</v>
      </c>
      <c r="F22" s="12">
        <v>573</v>
      </c>
      <c r="G22" s="11">
        <f t="shared" si="1"/>
        <v>0.54210028382213815</v>
      </c>
      <c r="H22" s="19">
        <f t="shared" si="4"/>
        <v>100</v>
      </c>
      <c r="I22" s="31">
        <v>633</v>
      </c>
      <c r="J22" s="11">
        <f t="shared" si="2"/>
        <v>0.59886471144749287</v>
      </c>
      <c r="K22" s="22">
        <f t="shared" si="5"/>
        <v>100</v>
      </c>
    </row>
    <row r="23" spans="1:11" ht="14.4" x14ac:dyDescent="0.3">
      <c r="A23" s="188"/>
      <c r="B23" s="10" t="s">
        <v>67</v>
      </c>
      <c r="C23" s="12">
        <v>502</v>
      </c>
      <c r="D23" s="11">
        <f t="shared" si="0"/>
        <v>0.4749290444654683</v>
      </c>
      <c r="E23" s="22">
        <f t="shared" si="3"/>
        <v>100</v>
      </c>
      <c r="F23" s="12">
        <v>573</v>
      </c>
      <c r="G23" s="11">
        <f t="shared" si="1"/>
        <v>0.54210028382213815</v>
      </c>
      <c r="H23" s="19">
        <f t="shared" si="4"/>
        <v>100</v>
      </c>
      <c r="I23" s="31">
        <v>633</v>
      </c>
      <c r="J23" s="11">
        <f t="shared" si="2"/>
        <v>0.59886471144749287</v>
      </c>
      <c r="K23" s="22">
        <f t="shared" si="5"/>
        <v>100</v>
      </c>
    </row>
    <row r="24" spans="1:11" ht="14.4" x14ac:dyDescent="0.3">
      <c r="A24" s="188"/>
      <c r="B24" s="10" t="s">
        <v>117</v>
      </c>
      <c r="C24" s="12">
        <v>502</v>
      </c>
      <c r="D24" s="11">
        <f t="shared" si="0"/>
        <v>0.4749290444654683</v>
      </c>
      <c r="E24" s="22">
        <f t="shared" ref="E24:E42" si="6">C24/$C$23*100</f>
        <v>100</v>
      </c>
      <c r="F24" s="12">
        <v>573</v>
      </c>
      <c r="G24" s="11">
        <f t="shared" si="1"/>
        <v>0.54210028382213815</v>
      </c>
      <c r="H24" s="19">
        <f t="shared" ref="H24:H42" si="7">F24/$F$23*100</f>
        <v>100</v>
      </c>
      <c r="I24" s="31">
        <v>633</v>
      </c>
      <c r="J24" s="11">
        <f t="shared" si="2"/>
        <v>0.59886471144749287</v>
      </c>
      <c r="K24" s="22">
        <f t="shared" ref="K24:K37" si="8">I24/$I$23*100</f>
        <v>100</v>
      </c>
    </row>
    <row r="25" spans="1:11" ht="15" thickBot="1" x14ac:dyDescent="0.35">
      <c r="A25" s="189"/>
      <c r="B25" s="46" t="s">
        <v>118</v>
      </c>
      <c r="C25" s="45">
        <v>502</v>
      </c>
      <c r="D25" s="40">
        <f t="shared" si="0"/>
        <v>0.4749290444654683</v>
      </c>
      <c r="E25" s="47">
        <f t="shared" si="6"/>
        <v>100</v>
      </c>
      <c r="F25" s="45">
        <v>573</v>
      </c>
      <c r="G25" s="40">
        <f t="shared" si="1"/>
        <v>0.54210028382213815</v>
      </c>
      <c r="H25" s="42">
        <f t="shared" si="7"/>
        <v>100</v>
      </c>
      <c r="I25" s="52">
        <v>633</v>
      </c>
      <c r="J25" s="40">
        <f t="shared" si="2"/>
        <v>0.59886471144749287</v>
      </c>
      <c r="K25" s="47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584</v>
      </c>
      <c r="D26" s="28">
        <f t="shared" si="0"/>
        <v>0.55250709555345312</v>
      </c>
      <c r="E26" s="34">
        <f t="shared" si="6"/>
        <v>116.33466135458168</v>
      </c>
      <c r="F26" s="33">
        <v>667</v>
      </c>
      <c r="G26" s="28">
        <f t="shared" si="1"/>
        <v>0.631031220435194</v>
      </c>
      <c r="H26" s="34">
        <f t="shared" si="7"/>
        <v>116.40488656195463</v>
      </c>
      <c r="I26" s="30">
        <v>772</v>
      </c>
      <c r="J26" s="28">
        <f t="shared" si="2"/>
        <v>0.73036896877956481</v>
      </c>
      <c r="K26" s="34">
        <f t="shared" si="8"/>
        <v>121.95892575039495</v>
      </c>
    </row>
    <row r="27" spans="1:11" ht="14.4" x14ac:dyDescent="0.3">
      <c r="A27" s="191"/>
      <c r="B27" s="79" t="s">
        <v>14</v>
      </c>
      <c r="C27" s="12">
        <v>621</v>
      </c>
      <c r="D27" s="11">
        <f t="shared" si="0"/>
        <v>0.5875118259224219</v>
      </c>
      <c r="E27" s="22">
        <f t="shared" si="6"/>
        <v>123.70517928286853</v>
      </c>
      <c r="F27" s="12">
        <v>709</v>
      </c>
      <c r="G27" s="11">
        <f t="shared" si="1"/>
        <v>0.67076631977294232</v>
      </c>
      <c r="H27" s="22">
        <f t="shared" si="7"/>
        <v>123.73472949389179</v>
      </c>
      <c r="I27" s="31">
        <v>820</v>
      </c>
      <c r="J27" s="11">
        <f t="shared" si="2"/>
        <v>0.77578051087984867</v>
      </c>
      <c r="K27" s="22">
        <f t="shared" si="8"/>
        <v>129.54186413902053</v>
      </c>
    </row>
    <row r="28" spans="1:11" ht="14.4" x14ac:dyDescent="0.3">
      <c r="A28" s="191"/>
      <c r="B28" s="79" t="s">
        <v>15</v>
      </c>
      <c r="C28" s="12">
        <v>621</v>
      </c>
      <c r="D28" s="11">
        <f t="shared" si="0"/>
        <v>0.5875118259224219</v>
      </c>
      <c r="E28" s="22">
        <f t="shared" si="6"/>
        <v>123.70517928286853</v>
      </c>
      <c r="F28" s="12">
        <v>709</v>
      </c>
      <c r="G28" s="11">
        <f t="shared" si="1"/>
        <v>0.67076631977294232</v>
      </c>
      <c r="H28" s="22">
        <f t="shared" si="7"/>
        <v>123.73472949389179</v>
      </c>
      <c r="I28" s="31">
        <v>820</v>
      </c>
      <c r="J28" s="11">
        <f t="shared" si="2"/>
        <v>0.77578051087984867</v>
      </c>
      <c r="K28" s="22">
        <f t="shared" si="8"/>
        <v>129.54186413902053</v>
      </c>
    </row>
    <row r="29" spans="1:11" ht="14.4" x14ac:dyDescent="0.3">
      <c r="A29" s="191"/>
      <c r="B29" s="88" t="s">
        <v>16</v>
      </c>
      <c r="C29" s="45">
        <v>621</v>
      </c>
      <c r="D29" s="40">
        <f t="shared" si="0"/>
        <v>0.5875118259224219</v>
      </c>
      <c r="E29" s="47">
        <f>C29/$C$23*100</f>
        <v>123.70517928286853</v>
      </c>
      <c r="F29" s="45">
        <v>709</v>
      </c>
      <c r="G29" s="40">
        <f t="shared" si="1"/>
        <v>0.67076631977294232</v>
      </c>
      <c r="H29" s="47">
        <f>F29/$F$23*100</f>
        <v>123.73472949389179</v>
      </c>
      <c r="I29" s="52">
        <v>820</v>
      </c>
      <c r="J29" s="40">
        <f t="shared" si="2"/>
        <v>0.77578051087984867</v>
      </c>
      <c r="K29" s="47">
        <f>I29/$I$23*100</f>
        <v>129.54186413902053</v>
      </c>
    </row>
    <row r="30" spans="1:11" ht="14.4" x14ac:dyDescent="0.3">
      <c r="A30" s="191"/>
      <c r="B30" s="88" t="s">
        <v>17</v>
      </c>
      <c r="C30" s="45">
        <v>621</v>
      </c>
      <c r="D30" s="40">
        <f t="shared" si="0"/>
        <v>0.5875118259224219</v>
      </c>
      <c r="E30" s="47">
        <f t="shared" si="6"/>
        <v>123.70517928286853</v>
      </c>
      <c r="F30" s="45">
        <v>709</v>
      </c>
      <c r="G30" s="40">
        <f t="shared" si="1"/>
        <v>0.67076631977294232</v>
      </c>
      <c r="H30" s="47">
        <f t="shared" si="7"/>
        <v>123.73472949389179</v>
      </c>
      <c r="I30" s="52">
        <v>820</v>
      </c>
      <c r="J30" s="40">
        <f t="shared" si="2"/>
        <v>0.77578051087984867</v>
      </c>
      <c r="K30" s="47">
        <f t="shared" si="8"/>
        <v>129.54186413902053</v>
      </c>
    </row>
    <row r="31" spans="1:11" ht="14.4" x14ac:dyDescent="0.3">
      <c r="A31" s="191"/>
      <c r="B31" s="88" t="s">
        <v>18</v>
      </c>
      <c r="C31" s="45">
        <v>621</v>
      </c>
      <c r="D31" s="40">
        <f t="shared" si="0"/>
        <v>0.5875118259224219</v>
      </c>
      <c r="E31" s="47">
        <f t="shared" si="6"/>
        <v>123.70517928286853</v>
      </c>
      <c r="F31" s="45">
        <v>709</v>
      </c>
      <c r="G31" s="40">
        <f t="shared" si="1"/>
        <v>0.67076631977294232</v>
      </c>
      <c r="H31" s="47">
        <f t="shared" si="7"/>
        <v>123.73472949389179</v>
      </c>
      <c r="I31" s="52">
        <v>820</v>
      </c>
      <c r="J31" s="40">
        <f t="shared" si="2"/>
        <v>0.77578051087984867</v>
      </c>
      <c r="K31" s="47">
        <f t="shared" si="8"/>
        <v>129.54186413902053</v>
      </c>
    </row>
    <row r="32" spans="1:11" ht="14.4" x14ac:dyDescent="0.3">
      <c r="A32" s="191"/>
      <c r="B32" s="88" t="s">
        <v>19</v>
      </c>
      <c r="C32" s="45">
        <v>684</v>
      </c>
      <c r="D32" s="40">
        <f t="shared" si="0"/>
        <v>0.6471144749290445</v>
      </c>
      <c r="E32" s="47">
        <f t="shared" si="6"/>
        <v>136.25498007968127</v>
      </c>
      <c r="F32" s="45">
        <v>780</v>
      </c>
      <c r="G32" s="40">
        <f t="shared" si="1"/>
        <v>0.73793755912961212</v>
      </c>
      <c r="H32" s="47">
        <f t="shared" si="7"/>
        <v>136.12565445026178</v>
      </c>
      <c r="I32" s="52">
        <v>903</v>
      </c>
      <c r="J32" s="40">
        <f t="shared" si="2"/>
        <v>0.85430463576158944</v>
      </c>
      <c r="K32" s="47">
        <f t="shared" si="8"/>
        <v>142.65402843601896</v>
      </c>
    </row>
    <row r="33" spans="1:11" ht="14.4" x14ac:dyDescent="0.3">
      <c r="A33" s="191"/>
      <c r="B33" s="88" t="s">
        <v>20</v>
      </c>
      <c r="C33" s="45">
        <v>684</v>
      </c>
      <c r="D33" s="40">
        <f t="shared" si="0"/>
        <v>0.6471144749290445</v>
      </c>
      <c r="E33" s="47">
        <f t="shared" si="6"/>
        <v>136.25498007968127</v>
      </c>
      <c r="F33" s="45">
        <v>780</v>
      </c>
      <c r="G33" s="40">
        <f t="shared" si="1"/>
        <v>0.73793755912961212</v>
      </c>
      <c r="H33" s="47">
        <f t="shared" si="7"/>
        <v>136.12565445026178</v>
      </c>
      <c r="I33" s="52">
        <v>903</v>
      </c>
      <c r="J33" s="40">
        <f t="shared" si="2"/>
        <v>0.85430463576158944</v>
      </c>
      <c r="K33" s="47">
        <f t="shared" si="8"/>
        <v>142.65402843601896</v>
      </c>
    </row>
    <row r="34" spans="1:11" ht="14.4" x14ac:dyDescent="0.3">
      <c r="A34" s="191"/>
      <c r="B34" s="88" t="s">
        <v>21</v>
      </c>
      <c r="C34" s="45">
        <v>684</v>
      </c>
      <c r="D34" s="40">
        <f t="shared" si="0"/>
        <v>0.6471144749290445</v>
      </c>
      <c r="E34" s="47">
        <f t="shared" si="6"/>
        <v>136.25498007968127</v>
      </c>
      <c r="F34" s="45">
        <v>780</v>
      </c>
      <c r="G34" s="40">
        <f t="shared" si="1"/>
        <v>0.73793755912961212</v>
      </c>
      <c r="H34" s="47">
        <f t="shared" si="7"/>
        <v>136.12565445026178</v>
      </c>
      <c r="I34" s="52">
        <v>903</v>
      </c>
      <c r="J34" s="40">
        <f t="shared" si="2"/>
        <v>0.85430463576158944</v>
      </c>
      <c r="K34" s="47">
        <f t="shared" si="8"/>
        <v>142.65402843601896</v>
      </c>
    </row>
    <row r="35" spans="1:11" ht="14.4" x14ac:dyDescent="0.3">
      <c r="A35" s="191"/>
      <c r="B35" s="88" t="s">
        <v>67</v>
      </c>
      <c r="C35" s="45">
        <v>697</v>
      </c>
      <c r="D35" s="40">
        <f t="shared" si="0"/>
        <v>0.65941343424787136</v>
      </c>
      <c r="E35" s="47">
        <f t="shared" si="6"/>
        <v>138.84462151394422</v>
      </c>
      <c r="F35" s="45">
        <v>794</v>
      </c>
      <c r="G35" s="40">
        <f t="shared" si="1"/>
        <v>0.75118259224219486</v>
      </c>
      <c r="H35" s="47">
        <f t="shared" si="7"/>
        <v>138.56893542757419</v>
      </c>
      <c r="I35" s="52">
        <v>920</v>
      </c>
      <c r="J35" s="40">
        <f t="shared" si="2"/>
        <v>0.87038789025543994</v>
      </c>
      <c r="K35" s="47">
        <f t="shared" si="8"/>
        <v>145.33965244865718</v>
      </c>
    </row>
    <row r="36" spans="1:11" ht="14.4" x14ac:dyDescent="0.3">
      <c r="A36" s="191"/>
      <c r="B36" s="10" t="s">
        <v>117</v>
      </c>
      <c r="C36" s="45">
        <v>697</v>
      </c>
      <c r="D36" s="40">
        <f t="shared" si="0"/>
        <v>0.65941343424787136</v>
      </c>
      <c r="E36" s="47">
        <f t="shared" si="6"/>
        <v>138.84462151394422</v>
      </c>
      <c r="F36" s="45">
        <v>794</v>
      </c>
      <c r="G36" s="40">
        <f t="shared" si="1"/>
        <v>0.75118259224219486</v>
      </c>
      <c r="H36" s="47">
        <f t="shared" si="7"/>
        <v>138.56893542757419</v>
      </c>
      <c r="I36" s="52">
        <v>920</v>
      </c>
      <c r="J36" s="40">
        <f t="shared" si="2"/>
        <v>0.87038789025543994</v>
      </c>
      <c r="K36" s="47">
        <f t="shared" si="8"/>
        <v>145.33965244865718</v>
      </c>
    </row>
    <row r="37" spans="1:11" ht="15" thickBot="1" x14ac:dyDescent="0.35">
      <c r="A37" s="192"/>
      <c r="B37" s="89" t="s">
        <v>118</v>
      </c>
      <c r="C37" s="13">
        <v>825</v>
      </c>
      <c r="D37" s="14">
        <f t="shared" si="0"/>
        <v>0.78051087984862821</v>
      </c>
      <c r="E37" s="23">
        <f t="shared" si="6"/>
        <v>164.34262948207171</v>
      </c>
      <c r="F37" s="13">
        <v>940</v>
      </c>
      <c r="G37" s="14">
        <f t="shared" si="1"/>
        <v>0.88930936613055822</v>
      </c>
      <c r="H37" s="23">
        <f t="shared" si="7"/>
        <v>164.04886561954626</v>
      </c>
      <c r="I37" s="32">
        <v>1089</v>
      </c>
      <c r="J37" s="14">
        <f t="shared" si="2"/>
        <v>1.0302743614001892</v>
      </c>
      <c r="K37" s="23">
        <f t="shared" si="8"/>
        <v>172.03791469194314</v>
      </c>
    </row>
    <row r="38" spans="1:11" ht="14.4" x14ac:dyDescent="0.3">
      <c r="A38" s="181">
        <v>2015</v>
      </c>
      <c r="B38" s="77" t="s">
        <v>119</v>
      </c>
      <c r="C38" s="33">
        <v>787</v>
      </c>
      <c r="D38" s="28">
        <f t="shared" si="0"/>
        <v>0.74456007568590354</v>
      </c>
      <c r="E38" s="34">
        <f t="shared" si="6"/>
        <v>156.77290836653387</v>
      </c>
      <c r="F38" s="33">
        <v>897</v>
      </c>
      <c r="G38" s="28">
        <f t="shared" si="1"/>
        <v>0.8486281929990539</v>
      </c>
      <c r="H38" s="34">
        <f t="shared" si="7"/>
        <v>156.54450261780104</v>
      </c>
      <c r="I38" s="30">
        <v>1089</v>
      </c>
      <c r="J38" s="28">
        <f t="shared" si="2"/>
        <v>1.0302743614001892</v>
      </c>
      <c r="K38" s="34">
        <f t="shared" ref="K38:K55" si="9">I38/$I$23*100</f>
        <v>172.03791469194314</v>
      </c>
    </row>
    <row r="39" spans="1:11" ht="14.4" x14ac:dyDescent="0.3">
      <c r="A39" s="182"/>
      <c r="B39" s="79" t="s">
        <v>14</v>
      </c>
      <c r="C39" s="45">
        <v>787</v>
      </c>
      <c r="D39" s="40">
        <f t="shared" si="0"/>
        <v>0.74456007568590354</v>
      </c>
      <c r="E39" s="47">
        <f t="shared" si="6"/>
        <v>156.77290836653387</v>
      </c>
      <c r="F39" s="45">
        <v>897</v>
      </c>
      <c r="G39" s="40">
        <f t="shared" si="1"/>
        <v>0.8486281929990539</v>
      </c>
      <c r="H39" s="47">
        <f t="shared" si="7"/>
        <v>156.54450261780104</v>
      </c>
      <c r="I39" s="52">
        <v>1089</v>
      </c>
      <c r="J39" s="40">
        <f t="shared" si="2"/>
        <v>1.0302743614001892</v>
      </c>
      <c r="K39" s="47">
        <f t="shared" si="9"/>
        <v>172.03791469194314</v>
      </c>
    </row>
    <row r="40" spans="1:11" ht="14.4" x14ac:dyDescent="0.3">
      <c r="A40" s="182"/>
      <c r="B40" s="79" t="s">
        <v>15</v>
      </c>
      <c r="C40" s="45">
        <v>787</v>
      </c>
      <c r="D40" s="40">
        <f t="shared" si="0"/>
        <v>0.74456007568590354</v>
      </c>
      <c r="E40" s="47">
        <f t="shared" si="6"/>
        <v>156.77290836653387</v>
      </c>
      <c r="F40" s="45">
        <v>897</v>
      </c>
      <c r="G40" s="40">
        <f t="shared" si="1"/>
        <v>0.8486281929990539</v>
      </c>
      <c r="H40" s="47">
        <f t="shared" si="7"/>
        <v>156.54450261780104</v>
      </c>
      <c r="I40" s="52">
        <v>1064</v>
      </c>
      <c r="J40" s="40">
        <f t="shared" si="2"/>
        <v>1.0066225165562914</v>
      </c>
      <c r="K40" s="47">
        <f t="shared" si="9"/>
        <v>168.08846761453398</v>
      </c>
    </row>
    <row r="41" spans="1:11" ht="16.5" customHeight="1" x14ac:dyDescent="0.3">
      <c r="A41" s="182"/>
      <c r="B41" s="79" t="s">
        <v>16</v>
      </c>
      <c r="C41" s="45">
        <v>787</v>
      </c>
      <c r="D41" s="40">
        <f t="shared" si="0"/>
        <v>0.74456007568590354</v>
      </c>
      <c r="E41" s="47">
        <f t="shared" si="6"/>
        <v>156.77290836653387</v>
      </c>
      <c r="F41" s="45">
        <v>897</v>
      </c>
      <c r="G41" s="40">
        <f t="shared" si="1"/>
        <v>0.8486281929990539</v>
      </c>
      <c r="H41" s="47">
        <f t="shared" si="7"/>
        <v>156.54450261780104</v>
      </c>
      <c r="I41" s="52">
        <v>1038</v>
      </c>
      <c r="J41" s="40">
        <f t="shared" si="2"/>
        <v>0.98202459791863761</v>
      </c>
      <c r="K41" s="47">
        <f t="shared" si="9"/>
        <v>163.98104265402844</v>
      </c>
    </row>
    <row r="42" spans="1:11" ht="16.5" customHeight="1" x14ac:dyDescent="0.3">
      <c r="A42" s="182"/>
      <c r="B42" s="79" t="s">
        <v>17</v>
      </c>
      <c r="C42" s="12">
        <v>787</v>
      </c>
      <c r="D42" s="11">
        <f t="shared" si="0"/>
        <v>0.74456007568590354</v>
      </c>
      <c r="E42" s="22">
        <f t="shared" si="6"/>
        <v>156.77290836653387</v>
      </c>
      <c r="F42" s="12">
        <v>897</v>
      </c>
      <c r="G42" s="11">
        <f t="shared" si="1"/>
        <v>0.8486281929990539</v>
      </c>
      <c r="H42" s="22">
        <f t="shared" si="7"/>
        <v>156.54450261780104</v>
      </c>
      <c r="I42" s="31">
        <v>1038</v>
      </c>
      <c r="J42" s="11">
        <f t="shared" si="2"/>
        <v>0.98202459791863761</v>
      </c>
      <c r="K42" s="22">
        <f t="shared" si="9"/>
        <v>163.98104265402844</v>
      </c>
    </row>
    <row r="43" spans="1:11" ht="16.5" customHeight="1" x14ac:dyDescent="0.3">
      <c r="A43" s="182"/>
      <c r="B43" s="79" t="s">
        <v>18</v>
      </c>
      <c r="C43" s="12">
        <v>787</v>
      </c>
      <c r="D43" s="11">
        <f t="shared" si="0"/>
        <v>0.74456007568590354</v>
      </c>
      <c r="E43" s="22">
        <f t="shared" ref="E43:E55" si="10">C43/$C$23*100</f>
        <v>156.77290836653387</v>
      </c>
      <c r="F43" s="12">
        <v>897</v>
      </c>
      <c r="G43" s="11">
        <f t="shared" si="1"/>
        <v>0.8486281929990539</v>
      </c>
      <c r="H43" s="22">
        <f t="shared" ref="H43:H55" si="11">F43/$F$23*100</f>
        <v>156.54450261780104</v>
      </c>
      <c r="I43" s="81">
        <v>1038</v>
      </c>
      <c r="J43" s="11">
        <f t="shared" si="2"/>
        <v>0.98202459791863761</v>
      </c>
      <c r="K43" s="22">
        <f t="shared" si="9"/>
        <v>163.98104265402844</v>
      </c>
    </row>
    <row r="44" spans="1:11" ht="16.5" customHeight="1" x14ac:dyDescent="0.3">
      <c r="A44" s="182"/>
      <c r="B44" s="79" t="s">
        <v>19</v>
      </c>
      <c r="C44" s="12">
        <v>980</v>
      </c>
      <c r="D44" s="11">
        <f t="shared" si="0"/>
        <v>0.92715231788079466</v>
      </c>
      <c r="E44" s="22">
        <f t="shared" si="10"/>
        <v>195.21912350597609</v>
      </c>
      <c r="F44" s="12">
        <v>858</v>
      </c>
      <c r="G44" s="11">
        <f t="shared" si="1"/>
        <v>0.81173131504257334</v>
      </c>
      <c r="H44" s="22">
        <f t="shared" si="11"/>
        <v>149.73821989528795</v>
      </c>
      <c r="I44" s="81">
        <v>1136</v>
      </c>
      <c r="J44" s="11">
        <f t="shared" si="2"/>
        <v>1.0747398297067172</v>
      </c>
      <c r="K44" s="22">
        <f t="shared" si="9"/>
        <v>179.46287519747236</v>
      </c>
    </row>
    <row r="45" spans="1:11" ht="16.5" customHeight="1" x14ac:dyDescent="0.3">
      <c r="A45" s="182"/>
      <c r="B45" s="79" t="s">
        <v>20</v>
      </c>
      <c r="C45" s="45">
        <v>980</v>
      </c>
      <c r="D45" s="40">
        <f t="shared" si="0"/>
        <v>0.92715231788079466</v>
      </c>
      <c r="E45" s="47">
        <f t="shared" si="10"/>
        <v>195.21912350597609</v>
      </c>
      <c r="F45" s="45">
        <v>858</v>
      </c>
      <c r="G45" s="40">
        <f t="shared" si="1"/>
        <v>0.81173131504257334</v>
      </c>
      <c r="H45" s="47">
        <f t="shared" si="11"/>
        <v>149.73821989528795</v>
      </c>
      <c r="I45" s="52">
        <v>1136</v>
      </c>
      <c r="J45" s="40">
        <f t="shared" si="2"/>
        <v>1.0747398297067172</v>
      </c>
      <c r="K45" s="47">
        <f t="shared" si="9"/>
        <v>179.46287519747236</v>
      </c>
    </row>
    <row r="46" spans="1:11" ht="16.5" customHeight="1" x14ac:dyDescent="0.3">
      <c r="A46" s="182"/>
      <c r="B46" s="79" t="s">
        <v>21</v>
      </c>
      <c r="C46" s="12">
        <v>957</v>
      </c>
      <c r="D46" s="11">
        <f t="shared" si="0"/>
        <v>0.90539262062440873</v>
      </c>
      <c r="E46" s="22">
        <f t="shared" si="10"/>
        <v>190.63745019920319</v>
      </c>
      <c r="F46" s="12">
        <v>1092</v>
      </c>
      <c r="G46" s="11">
        <f t="shared" si="1"/>
        <v>1.0331125827814569</v>
      </c>
      <c r="H46" s="22">
        <f t="shared" si="11"/>
        <v>190.57591623036649</v>
      </c>
      <c r="I46" s="31">
        <v>1260</v>
      </c>
      <c r="J46" s="11">
        <f t="shared" si="2"/>
        <v>1.1920529801324504</v>
      </c>
      <c r="K46" s="22">
        <f t="shared" si="9"/>
        <v>199.05213270142178</v>
      </c>
    </row>
    <row r="47" spans="1:11" ht="16.5" customHeight="1" x14ac:dyDescent="0.3">
      <c r="A47" s="182"/>
      <c r="B47" s="79" t="s">
        <v>67</v>
      </c>
      <c r="C47" s="12">
        <v>957</v>
      </c>
      <c r="D47" s="11">
        <f t="shared" si="0"/>
        <v>0.90539262062440873</v>
      </c>
      <c r="E47" s="22">
        <f t="shared" si="10"/>
        <v>190.63745019920319</v>
      </c>
      <c r="F47" s="12">
        <v>1092</v>
      </c>
      <c r="G47" s="11">
        <f t="shared" si="1"/>
        <v>1.0331125827814569</v>
      </c>
      <c r="H47" s="22">
        <f t="shared" si="11"/>
        <v>190.57591623036649</v>
      </c>
      <c r="I47" s="81">
        <v>1260</v>
      </c>
      <c r="J47" s="11">
        <f t="shared" si="2"/>
        <v>1.1920529801324504</v>
      </c>
      <c r="K47" s="22">
        <f t="shared" si="9"/>
        <v>199.05213270142178</v>
      </c>
    </row>
    <row r="48" spans="1:11" ht="16.5" customHeight="1" x14ac:dyDescent="0.3">
      <c r="A48" s="182"/>
      <c r="B48" s="79" t="s">
        <v>117</v>
      </c>
      <c r="C48" s="12">
        <v>957</v>
      </c>
      <c r="D48" s="11">
        <f t="shared" si="0"/>
        <v>0.90539262062440873</v>
      </c>
      <c r="E48" s="22">
        <f t="shared" si="10"/>
        <v>190.63745019920319</v>
      </c>
      <c r="F48" s="12">
        <v>1092</v>
      </c>
      <c r="G48" s="11">
        <f t="shared" si="1"/>
        <v>1.0331125827814569</v>
      </c>
      <c r="H48" s="22">
        <f t="shared" si="11"/>
        <v>190.57591623036649</v>
      </c>
      <c r="I48" s="81">
        <v>1262</v>
      </c>
      <c r="J48" s="11">
        <f t="shared" si="2"/>
        <v>1.1939451277199622</v>
      </c>
      <c r="K48" s="22">
        <f t="shared" si="9"/>
        <v>199.36808846761454</v>
      </c>
    </row>
    <row r="49" spans="1:11" ht="16.5" customHeight="1" thickBot="1" x14ac:dyDescent="0.35">
      <c r="A49" s="182"/>
      <c r="B49" s="93" t="s">
        <v>118</v>
      </c>
      <c r="C49" s="13">
        <v>1065</v>
      </c>
      <c r="D49" s="14">
        <f t="shared" si="0"/>
        <v>1.0075685903500473</v>
      </c>
      <c r="E49" s="23">
        <f t="shared" si="10"/>
        <v>212.15139442231074</v>
      </c>
      <c r="F49" s="13">
        <v>1216</v>
      </c>
      <c r="G49" s="14">
        <f t="shared" si="1"/>
        <v>1.1504257332071901</v>
      </c>
      <c r="H49" s="23">
        <f t="shared" si="11"/>
        <v>212.21640488656197</v>
      </c>
      <c r="I49" s="94">
        <v>1400</v>
      </c>
      <c r="J49" s="14">
        <f t="shared" si="2"/>
        <v>1.3245033112582782</v>
      </c>
      <c r="K49" s="23">
        <f t="shared" si="9"/>
        <v>221.16903633491313</v>
      </c>
    </row>
    <row r="50" spans="1:11" ht="14.4" x14ac:dyDescent="0.3">
      <c r="A50" s="190">
        <v>2016</v>
      </c>
      <c r="B50" s="54" t="s">
        <v>119</v>
      </c>
      <c r="C50" s="33">
        <v>1065</v>
      </c>
      <c r="D50" s="28">
        <f t="shared" si="0"/>
        <v>1.0075685903500473</v>
      </c>
      <c r="E50" s="34">
        <f t="shared" si="10"/>
        <v>212.15139442231074</v>
      </c>
      <c r="F50" s="33">
        <v>1215</v>
      </c>
      <c r="G50" s="28">
        <f t="shared" si="1"/>
        <v>1.1494796594134342</v>
      </c>
      <c r="H50" s="34">
        <f t="shared" si="11"/>
        <v>212.04188481675394</v>
      </c>
      <c r="I50" s="30">
        <v>1400</v>
      </c>
      <c r="J50" s="28">
        <f t="shared" si="2"/>
        <v>1.3245033112582782</v>
      </c>
      <c r="K50" s="34">
        <f t="shared" si="9"/>
        <v>221.16903633491313</v>
      </c>
    </row>
    <row r="51" spans="1:11" ht="14.4" x14ac:dyDescent="0.3">
      <c r="A51" s="191"/>
      <c r="B51" s="84" t="s">
        <v>14</v>
      </c>
      <c r="C51" s="12">
        <v>1065</v>
      </c>
      <c r="D51" s="11">
        <f t="shared" si="0"/>
        <v>1.0075685903500473</v>
      </c>
      <c r="E51" s="22">
        <f t="shared" si="10"/>
        <v>212.15139442231074</v>
      </c>
      <c r="F51" s="12">
        <v>1215</v>
      </c>
      <c r="G51" s="11">
        <f t="shared" si="1"/>
        <v>1.1494796594134342</v>
      </c>
      <c r="H51" s="22">
        <f t="shared" si="11"/>
        <v>212.04188481675394</v>
      </c>
      <c r="I51" s="31">
        <v>1400</v>
      </c>
      <c r="J51" s="11">
        <f t="shared" si="2"/>
        <v>1.3245033112582782</v>
      </c>
      <c r="K51" s="22">
        <f t="shared" si="9"/>
        <v>221.16903633491313</v>
      </c>
    </row>
    <row r="52" spans="1:11" ht="14.4" x14ac:dyDescent="0.3">
      <c r="A52" s="191"/>
      <c r="B52" s="84" t="s">
        <v>15</v>
      </c>
      <c r="C52" s="12">
        <v>1065</v>
      </c>
      <c r="D52" s="11">
        <f t="shared" si="0"/>
        <v>1.0075685903500473</v>
      </c>
      <c r="E52" s="22">
        <f t="shared" si="10"/>
        <v>212.15139442231074</v>
      </c>
      <c r="F52" s="12">
        <v>1215</v>
      </c>
      <c r="G52" s="11">
        <f t="shared" si="1"/>
        <v>1.1494796594134342</v>
      </c>
      <c r="H52" s="22">
        <f t="shared" si="11"/>
        <v>212.04188481675394</v>
      </c>
      <c r="I52" s="31">
        <v>1400</v>
      </c>
      <c r="J52" s="11">
        <f t="shared" si="2"/>
        <v>1.3245033112582782</v>
      </c>
      <c r="K52" s="22">
        <f t="shared" si="9"/>
        <v>221.16903633491313</v>
      </c>
    </row>
    <row r="53" spans="1:11" ht="14.4" x14ac:dyDescent="0.3">
      <c r="A53" s="191"/>
      <c r="B53" s="84" t="s">
        <v>16</v>
      </c>
      <c r="C53" s="12">
        <v>1065</v>
      </c>
      <c r="D53" s="11">
        <f t="shared" si="0"/>
        <v>1.0075685903500473</v>
      </c>
      <c r="E53" s="22">
        <f t="shared" si="10"/>
        <v>212.15139442231074</v>
      </c>
      <c r="F53" s="12">
        <v>1215</v>
      </c>
      <c r="G53" s="11">
        <f t="shared" si="1"/>
        <v>1.1494796594134342</v>
      </c>
      <c r="H53" s="22">
        <f t="shared" si="11"/>
        <v>212.04188481675394</v>
      </c>
      <c r="I53" s="31">
        <v>1400</v>
      </c>
      <c r="J53" s="11">
        <f t="shared" si="2"/>
        <v>1.3245033112582782</v>
      </c>
      <c r="K53" s="22">
        <f t="shared" si="9"/>
        <v>221.16903633491313</v>
      </c>
    </row>
    <row r="54" spans="1:11" ht="14.4" x14ac:dyDescent="0.3">
      <c r="A54" s="191"/>
      <c r="B54" s="84" t="s">
        <v>17</v>
      </c>
      <c r="C54" s="12">
        <v>1065</v>
      </c>
      <c r="D54" s="11">
        <f t="shared" si="0"/>
        <v>1.0075685903500473</v>
      </c>
      <c r="E54" s="22">
        <f t="shared" si="10"/>
        <v>212.15139442231074</v>
      </c>
      <c r="F54" s="12">
        <v>1215</v>
      </c>
      <c r="G54" s="11">
        <f t="shared" si="1"/>
        <v>1.1494796594134342</v>
      </c>
      <c r="H54" s="22">
        <f t="shared" si="11"/>
        <v>212.04188481675394</v>
      </c>
      <c r="I54" s="31">
        <v>1400</v>
      </c>
      <c r="J54" s="11">
        <f t="shared" si="2"/>
        <v>1.3245033112582782</v>
      </c>
      <c r="K54" s="22">
        <f t="shared" si="9"/>
        <v>221.16903633491313</v>
      </c>
    </row>
    <row r="55" spans="1:11" ht="14.4" x14ac:dyDescent="0.3">
      <c r="A55" s="191"/>
      <c r="B55" s="56" t="s">
        <v>18</v>
      </c>
      <c r="C55" s="12">
        <v>1065</v>
      </c>
      <c r="D55" s="11">
        <f t="shared" si="0"/>
        <v>1.0075685903500473</v>
      </c>
      <c r="E55" s="22">
        <f t="shared" si="10"/>
        <v>212.15139442231074</v>
      </c>
      <c r="F55" s="12">
        <v>1215</v>
      </c>
      <c r="G55" s="11">
        <f t="shared" si="1"/>
        <v>1.1494796594134342</v>
      </c>
      <c r="H55" s="22">
        <f t="shared" si="11"/>
        <v>212.04188481675394</v>
      </c>
      <c r="I55" s="12">
        <v>1406</v>
      </c>
      <c r="J55" s="11">
        <f t="shared" si="2"/>
        <v>1.3301797540208136</v>
      </c>
      <c r="K55" s="22">
        <f t="shared" si="9"/>
        <v>222.11690363349129</v>
      </c>
    </row>
    <row r="56" spans="1:11" ht="14.4" x14ac:dyDescent="0.3">
      <c r="A56" s="191"/>
      <c r="B56" s="56" t="s">
        <v>19</v>
      </c>
      <c r="C56" s="12">
        <v>1066</v>
      </c>
      <c r="D56" s="11">
        <f t="shared" ref="D56:D62" si="12">C56/$B$119</f>
        <v>1.0085146641438032</v>
      </c>
      <c r="E56" s="22">
        <f t="shared" ref="E56:E61" si="13">C56/$C$23*100</f>
        <v>212.35059760956173</v>
      </c>
      <c r="F56" s="12">
        <v>1215</v>
      </c>
      <c r="G56" s="11">
        <f t="shared" ref="G56:G62" si="14">F56/$B$119</f>
        <v>1.1494796594134342</v>
      </c>
      <c r="H56" s="22">
        <f t="shared" ref="H56:H61" si="15">F56/$F$23*100</f>
        <v>212.04188481675394</v>
      </c>
      <c r="I56" s="12">
        <v>1400</v>
      </c>
      <c r="J56" s="11">
        <f t="shared" ref="J56:J62" si="16">I56/$B$119</f>
        <v>1.3245033112582782</v>
      </c>
      <c r="K56" s="22">
        <f t="shared" ref="K56:K61" si="17">I56/$I$23*100</f>
        <v>221.16903633491313</v>
      </c>
    </row>
    <row r="57" spans="1:11" ht="14.4" x14ac:dyDescent="0.3">
      <c r="A57" s="191"/>
      <c r="B57" s="56" t="s">
        <v>20</v>
      </c>
      <c r="C57" s="12">
        <v>1188</v>
      </c>
      <c r="D57" s="11">
        <f t="shared" si="12"/>
        <v>1.1239356669820246</v>
      </c>
      <c r="E57" s="22">
        <f t="shared" si="13"/>
        <v>236.65338645418328</v>
      </c>
      <c r="F57" s="12">
        <v>1367</v>
      </c>
      <c r="G57" s="11">
        <f t="shared" si="14"/>
        <v>1.2932828760643331</v>
      </c>
      <c r="H57" s="22">
        <f t="shared" si="15"/>
        <v>238.56893542757419</v>
      </c>
      <c r="I57" s="12">
        <v>1572</v>
      </c>
      <c r="J57" s="11">
        <f t="shared" si="16"/>
        <v>1.4872280037842951</v>
      </c>
      <c r="K57" s="22">
        <f t="shared" si="17"/>
        <v>248.34123222748815</v>
      </c>
    </row>
    <row r="58" spans="1:11" ht="14.4" x14ac:dyDescent="0.3">
      <c r="A58" s="191"/>
      <c r="B58" s="56" t="s">
        <v>21</v>
      </c>
      <c r="C58" s="12">
        <v>1188</v>
      </c>
      <c r="D58" s="11">
        <f t="shared" si="12"/>
        <v>1.1239356669820246</v>
      </c>
      <c r="E58" s="22">
        <f t="shared" si="13"/>
        <v>236.65338645418328</v>
      </c>
      <c r="F58" s="12">
        <v>1367</v>
      </c>
      <c r="G58" s="11">
        <f t="shared" si="14"/>
        <v>1.2932828760643331</v>
      </c>
      <c r="H58" s="22">
        <f t="shared" si="15"/>
        <v>238.56893542757419</v>
      </c>
      <c r="I58" s="12">
        <v>1572</v>
      </c>
      <c r="J58" s="11">
        <f t="shared" si="16"/>
        <v>1.4872280037842951</v>
      </c>
      <c r="K58" s="22">
        <f t="shared" si="17"/>
        <v>248.34123222748815</v>
      </c>
    </row>
    <row r="59" spans="1:11" ht="14.4" x14ac:dyDescent="0.3">
      <c r="A59" s="191"/>
      <c r="B59" s="56" t="s">
        <v>67</v>
      </c>
      <c r="C59" s="12">
        <v>1188</v>
      </c>
      <c r="D59" s="11">
        <f t="shared" si="12"/>
        <v>1.1239356669820246</v>
      </c>
      <c r="E59" s="22">
        <f t="shared" si="13"/>
        <v>236.65338645418328</v>
      </c>
      <c r="F59" s="12">
        <v>1367</v>
      </c>
      <c r="G59" s="11">
        <f t="shared" si="14"/>
        <v>1.2932828760643331</v>
      </c>
      <c r="H59" s="22">
        <f t="shared" si="15"/>
        <v>238.56893542757419</v>
      </c>
      <c r="I59" s="12">
        <v>1572</v>
      </c>
      <c r="J59" s="11">
        <f t="shared" si="16"/>
        <v>1.4872280037842951</v>
      </c>
      <c r="K59" s="22">
        <f t="shared" si="17"/>
        <v>248.34123222748815</v>
      </c>
    </row>
    <row r="60" spans="1:11" ht="14.4" x14ac:dyDescent="0.3">
      <c r="A60" s="191"/>
      <c r="B60" s="56" t="s">
        <v>117</v>
      </c>
      <c r="C60" s="12">
        <v>1188</v>
      </c>
      <c r="D60" s="11">
        <f t="shared" si="12"/>
        <v>1.1239356669820246</v>
      </c>
      <c r="E60" s="22">
        <f t="shared" si="13"/>
        <v>236.65338645418328</v>
      </c>
      <c r="F60" s="12">
        <v>1367</v>
      </c>
      <c r="G60" s="11">
        <f t="shared" si="14"/>
        <v>1.2932828760643331</v>
      </c>
      <c r="H60" s="22">
        <f t="shared" si="15"/>
        <v>238.56893542757419</v>
      </c>
      <c r="I60" s="12">
        <v>1570</v>
      </c>
      <c r="J60" s="11">
        <f t="shared" si="16"/>
        <v>1.4853358561967833</v>
      </c>
      <c r="K60" s="22">
        <f t="shared" si="17"/>
        <v>248.02527646129545</v>
      </c>
    </row>
    <row r="61" spans="1:11" ht="15" thickBot="1" x14ac:dyDescent="0.35">
      <c r="A61" s="191"/>
      <c r="B61" s="64" t="s">
        <v>118</v>
      </c>
      <c r="C61" s="13">
        <v>1188</v>
      </c>
      <c r="D61" s="14">
        <f t="shared" si="12"/>
        <v>1.1239356669820246</v>
      </c>
      <c r="E61" s="23">
        <f t="shared" si="13"/>
        <v>236.65338645418328</v>
      </c>
      <c r="F61" s="13">
        <v>1367</v>
      </c>
      <c r="G61" s="14">
        <f t="shared" si="14"/>
        <v>1.2932828760643331</v>
      </c>
      <c r="H61" s="23">
        <f t="shared" si="15"/>
        <v>238.56893542757419</v>
      </c>
      <c r="I61" s="13">
        <v>1572</v>
      </c>
      <c r="J61" s="14">
        <f t="shared" si="16"/>
        <v>1.4872280037842951</v>
      </c>
      <c r="K61" s="23">
        <f t="shared" si="17"/>
        <v>248.34123222748815</v>
      </c>
    </row>
    <row r="62" spans="1:11" ht="14.4" x14ac:dyDescent="0.3">
      <c r="A62" s="181">
        <v>2017</v>
      </c>
      <c r="B62" s="54" t="s">
        <v>119</v>
      </c>
      <c r="C62" s="33">
        <v>1188</v>
      </c>
      <c r="D62" s="28">
        <f t="shared" si="12"/>
        <v>1.1239356669820246</v>
      </c>
      <c r="E62" s="34">
        <f t="shared" ref="E62:E81" si="18">C62/$C$23*100</f>
        <v>236.65338645418328</v>
      </c>
      <c r="F62" s="33">
        <v>1367</v>
      </c>
      <c r="G62" s="28">
        <f t="shared" si="14"/>
        <v>1.2932828760643331</v>
      </c>
      <c r="H62" s="34">
        <f t="shared" ref="H62:H81" si="19">F62/$F$23*100</f>
        <v>238.56893542757419</v>
      </c>
      <c r="I62" s="33">
        <v>1572</v>
      </c>
      <c r="J62" s="28">
        <f t="shared" si="16"/>
        <v>1.4872280037842951</v>
      </c>
      <c r="K62" s="34">
        <f t="shared" ref="K62:K81" si="20">I62/$I$23*100</f>
        <v>248.34123222748815</v>
      </c>
    </row>
    <row r="63" spans="1:11" ht="14.4" x14ac:dyDescent="0.3">
      <c r="A63" s="182"/>
      <c r="B63" s="84" t="s">
        <v>14</v>
      </c>
      <c r="C63" s="78">
        <v>1188</v>
      </c>
      <c r="D63" s="85">
        <f t="shared" ref="D63:D81" si="21">C63/$B$119</f>
        <v>1.1239356669820246</v>
      </c>
      <c r="E63" s="86">
        <f t="shared" si="18"/>
        <v>236.65338645418328</v>
      </c>
      <c r="F63" s="78">
        <v>1367</v>
      </c>
      <c r="G63" s="85">
        <f t="shared" ref="G63:G81" si="22">F63/$B$119</f>
        <v>1.2932828760643331</v>
      </c>
      <c r="H63" s="86">
        <f t="shared" si="19"/>
        <v>238.56893542757419</v>
      </c>
      <c r="I63" s="78">
        <v>1572</v>
      </c>
      <c r="J63" s="85">
        <f t="shared" ref="J63:J81" si="23">I63/$B$119</f>
        <v>1.4872280037842951</v>
      </c>
      <c r="K63" s="86">
        <f t="shared" si="20"/>
        <v>248.34123222748815</v>
      </c>
    </row>
    <row r="64" spans="1:11" ht="14.4" x14ac:dyDescent="0.3">
      <c r="A64" s="182"/>
      <c r="B64" s="84" t="s">
        <v>15</v>
      </c>
      <c r="C64" s="78">
        <v>1188</v>
      </c>
      <c r="D64" s="85">
        <f t="shared" si="21"/>
        <v>1.1239356669820246</v>
      </c>
      <c r="E64" s="86">
        <f t="shared" si="18"/>
        <v>236.65338645418328</v>
      </c>
      <c r="F64" s="78">
        <v>1367</v>
      </c>
      <c r="G64" s="85">
        <f t="shared" si="22"/>
        <v>1.2932828760643331</v>
      </c>
      <c r="H64" s="86">
        <f t="shared" si="19"/>
        <v>238.56893542757419</v>
      </c>
      <c r="I64" s="78">
        <v>1572</v>
      </c>
      <c r="J64" s="85">
        <f t="shared" si="23"/>
        <v>1.4872280037842951</v>
      </c>
      <c r="K64" s="86">
        <f t="shared" si="20"/>
        <v>248.34123222748815</v>
      </c>
    </row>
    <row r="65" spans="1:11" ht="14.4" x14ac:dyDescent="0.3">
      <c r="A65" s="182"/>
      <c r="B65" s="84" t="s">
        <v>16</v>
      </c>
      <c r="C65" s="78">
        <v>1188</v>
      </c>
      <c r="D65" s="85">
        <f t="shared" si="21"/>
        <v>1.1239356669820246</v>
      </c>
      <c r="E65" s="86">
        <f t="shared" si="18"/>
        <v>236.65338645418328</v>
      </c>
      <c r="F65" s="78">
        <v>1367</v>
      </c>
      <c r="G65" s="85">
        <f t="shared" si="22"/>
        <v>1.2932828760643331</v>
      </c>
      <c r="H65" s="86">
        <f t="shared" si="19"/>
        <v>238.56893542757419</v>
      </c>
      <c r="I65" s="78">
        <v>1572</v>
      </c>
      <c r="J65" s="85">
        <f t="shared" si="23"/>
        <v>1.4872280037842951</v>
      </c>
      <c r="K65" s="86">
        <f t="shared" si="20"/>
        <v>248.34123222748815</v>
      </c>
    </row>
    <row r="66" spans="1:11" ht="14.4" x14ac:dyDescent="0.3">
      <c r="A66" s="182"/>
      <c r="B66" s="84" t="s">
        <v>17</v>
      </c>
      <c r="C66" s="78">
        <v>1188</v>
      </c>
      <c r="D66" s="85">
        <f t="shared" si="21"/>
        <v>1.1239356669820246</v>
      </c>
      <c r="E66" s="86">
        <f t="shared" si="18"/>
        <v>236.65338645418328</v>
      </c>
      <c r="F66" s="78">
        <v>1367</v>
      </c>
      <c r="G66" s="85">
        <f t="shared" si="22"/>
        <v>1.2932828760643331</v>
      </c>
      <c r="H66" s="86">
        <f t="shared" si="19"/>
        <v>238.56893542757419</v>
      </c>
      <c r="I66" s="78">
        <v>1572</v>
      </c>
      <c r="J66" s="85">
        <f t="shared" si="23"/>
        <v>1.4872280037842951</v>
      </c>
      <c r="K66" s="86">
        <f t="shared" si="20"/>
        <v>248.34123222748815</v>
      </c>
    </row>
    <row r="67" spans="1:11" ht="14.4" x14ac:dyDescent="0.3">
      <c r="A67" s="182"/>
      <c r="B67" s="84" t="s">
        <v>18</v>
      </c>
      <c r="C67" s="78">
        <v>1188</v>
      </c>
      <c r="D67" s="85">
        <f t="shared" si="21"/>
        <v>1.1239356669820246</v>
      </c>
      <c r="E67" s="86">
        <f t="shared" si="18"/>
        <v>236.65338645418328</v>
      </c>
      <c r="F67" s="78">
        <v>1367</v>
      </c>
      <c r="G67" s="85">
        <f t="shared" si="22"/>
        <v>1.2932828760643331</v>
      </c>
      <c r="H67" s="86">
        <f t="shared" si="19"/>
        <v>238.56893542757419</v>
      </c>
      <c r="I67" s="78">
        <v>1572</v>
      </c>
      <c r="J67" s="85">
        <f t="shared" si="23"/>
        <v>1.4872280037842951</v>
      </c>
      <c r="K67" s="86">
        <f t="shared" si="20"/>
        <v>248.34123222748815</v>
      </c>
    </row>
    <row r="68" spans="1:11" ht="14.4" x14ac:dyDescent="0.3">
      <c r="A68" s="182"/>
      <c r="B68" s="84" t="s">
        <v>19</v>
      </c>
      <c r="C68" s="78">
        <v>1188</v>
      </c>
      <c r="D68" s="85">
        <f t="shared" si="21"/>
        <v>1.1239356669820246</v>
      </c>
      <c r="E68" s="86">
        <f t="shared" si="18"/>
        <v>236.65338645418328</v>
      </c>
      <c r="F68" s="78">
        <v>1367</v>
      </c>
      <c r="G68" s="85">
        <f t="shared" si="22"/>
        <v>1.2932828760643331</v>
      </c>
      <c r="H68" s="86">
        <f t="shared" si="19"/>
        <v>238.56893542757419</v>
      </c>
      <c r="I68" s="78">
        <v>1572</v>
      </c>
      <c r="J68" s="85">
        <f t="shared" si="23"/>
        <v>1.4872280037842951</v>
      </c>
      <c r="K68" s="86">
        <f t="shared" si="20"/>
        <v>248.34123222748815</v>
      </c>
    </row>
    <row r="69" spans="1:11" ht="14.4" x14ac:dyDescent="0.3">
      <c r="A69" s="182"/>
      <c r="B69" s="84" t="s">
        <v>20</v>
      </c>
      <c r="C69" s="78">
        <v>1188</v>
      </c>
      <c r="D69" s="85">
        <f t="shared" si="21"/>
        <v>1.1239356669820246</v>
      </c>
      <c r="E69" s="86">
        <f t="shared" si="18"/>
        <v>236.65338645418328</v>
      </c>
      <c r="F69" s="78">
        <v>1367</v>
      </c>
      <c r="G69" s="85">
        <f t="shared" si="22"/>
        <v>1.2932828760643331</v>
      </c>
      <c r="H69" s="86">
        <f t="shared" si="19"/>
        <v>238.56893542757419</v>
      </c>
      <c r="I69" s="78">
        <v>1572</v>
      </c>
      <c r="J69" s="85">
        <f t="shared" si="23"/>
        <v>1.4872280037842951</v>
      </c>
      <c r="K69" s="86">
        <f t="shared" si="20"/>
        <v>248.34123222748815</v>
      </c>
    </row>
    <row r="70" spans="1:11" ht="14.4" x14ac:dyDescent="0.3">
      <c r="A70" s="182"/>
      <c r="B70" s="84" t="s">
        <v>21</v>
      </c>
      <c r="C70" s="78">
        <v>1188</v>
      </c>
      <c r="D70" s="85">
        <f t="shared" si="21"/>
        <v>1.1239356669820246</v>
      </c>
      <c r="E70" s="86">
        <f t="shared" si="18"/>
        <v>236.65338645418328</v>
      </c>
      <c r="F70" s="78">
        <v>1367</v>
      </c>
      <c r="G70" s="85">
        <f t="shared" si="22"/>
        <v>1.2932828760643331</v>
      </c>
      <c r="H70" s="86">
        <f t="shared" si="19"/>
        <v>238.56893542757419</v>
      </c>
      <c r="I70" s="78">
        <v>1572</v>
      </c>
      <c r="J70" s="85">
        <f t="shared" si="23"/>
        <v>1.4872280037842951</v>
      </c>
      <c r="K70" s="86">
        <f t="shared" si="20"/>
        <v>248.34123222748815</v>
      </c>
    </row>
    <row r="71" spans="1:11" ht="14.4" x14ac:dyDescent="0.3">
      <c r="A71" s="182"/>
      <c r="B71" s="84" t="s">
        <v>67</v>
      </c>
      <c r="C71" s="78">
        <v>1188</v>
      </c>
      <c r="D71" s="85">
        <f t="shared" si="21"/>
        <v>1.1239356669820246</v>
      </c>
      <c r="E71" s="86">
        <f t="shared" si="18"/>
        <v>236.65338645418328</v>
      </c>
      <c r="F71" s="78">
        <v>1367</v>
      </c>
      <c r="G71" s="85">
        <f t="shared" si="22"/>
        <v>1.2932828760643331</v>
      </c>
      <c r="H71" s="86">
        <f t="shared" si="19"/>
        <v>238.56893542757419</v>
      </c>
      <c r="I71" s="78">
        <v>1572</v>
      </c>
      <c r="J71" s="85">
        <f t="shared" si="23"/>
        <v>1.4872280037842951</v>
      </c>
      <c r="K71" s="86">
        <f t="shared" si="20"/>
        <v>248.34123222748815</v>
      </c>
    </row>
    <row r="72" spans="1:11" ht="14.4" x14ac:dyDescent="0.3">
      <c r="A72" s="182"/>
      <c r="B72" s="84" t="s">
        <v>117</v>
      </c>
      <c r="C72" s="78">
        <v>1188</v>
      </c>
      <c r="D72" s="85">
        <f t="shared" si="21"/>
        <v>1.1239356669820246</v>
      </c>
      <c r="E72" s="86">
        <f t="shared" si="18"/>
        <v>236.65338645418328</v>
      </c>
      <c r="F72" s="78">
        <v>1367</v>
      </c>
      <c r="G72" s="85">
        <f t="shared" si="22"/>
        <v>1.2932828760643331</v>
      </c>
      <c r="H72" s="86">
        <f t="shared" si="19"/>
        <v>238.56893542757419</v>
      </c>
      <c r="I72" s="78">
        <v>1572</v>
      </c>
      <c r="J72" s="85">
        <f t="shared" si="23"/>
        <v>1.4872280037842951</v>
      </c>
      <c r="K72" s="86">
        <f t="shared" si="20"/>
        <v>248.34123222748815</v>
      </c>
    </row>
    <row r="73" spans="1:11" ht="15" thickBot="1" x14ac:dyDescent="0.35">
      <c r="A73" s="182"/>
      <c r="B73" s="97" t="s">
        <v>118</v>
      </c>
      <c r="C73" s="13">
        <v>1270</v>
      </c>
      <c r="D73" s="14">
        <f t="shared" si="21"/>
        <v>1.2015137180700095</v>
      </c>
      <c r="E73" s="23">
        <f t="shared" si="18"/>
        <v>252.98804780876495</v>
      </c>
      <c r="F73" s="13">
        <v>1560</v>
      </c>
      <c r="G73" s="14">
        <f t="shared" si="22"/>
        <v>1.4758751182592242</v>
      </c>
      <c r="H73" s="23">
        <f t="shared" si="19"/>
        <v>272.25130890052355</v>
      </c>
      <c r="I73" s="13">
        <v>1790</v>
      </c>
      <c r="J73" s="14">
        <f t="shared" si="23"/>
        <v>1.6934720908230843</v>
      </c>
      <c r="K73" s="23">
        <f t="shared" si="20"/>
        <v>282.78041074249603</v>
      </c>
    </row>
    <row r="74" spans="1:11" ht="14.4" x14ac:dyDescent="0.3">
      <c r="A74" s="181">
        <v>2018</v>
      </c>
      <c r="B74" s="54" t="s">
        <v>119</v>
      </c>
      <c r="C74" s="33">
        <v>1270</v>
      </c>
      <c r="D74" s="28">
        <f t="shared" si="21"/>
        <v>1.2015137180700095</v>
      </c>
      <c r="E74" s="34">
        <f t="shared" si="18"/>
        <v>252.98804780876495</v>
      </c>
      <c r="F74" s="33">
        <v>1560</v>
      </c>
      <c r="G74" s="28">
        <f t="shared" si="22"/>
        <v>1.4758751182592242</v>
      </c>
      <c r="H74" s="34">
        <f t="shared" si="19"/>
        <v>272.25130890052355</v>
      </c>
      <c r="I74" s="33">
        <v>1790</v>
      </c>
      <c r="J74" s="28">
        <f t="shared" si="23"/>
        <v>1.6934720908230843</v>
      </c>
      <c r="K74" s="34">
        <f t="shared" si="20"/>
        <v>282.78041074249603</v>
      </c>
    </row>
    <row r="75" spans="1:11" ht="14.4" x14ac:dyDescent="0.3">
      <c r="A75" s="182"/>
      <c r="B75" s="84" t="s">
        <v>14</v>
      </c>
      <c r="C75" s="78">
        <v>1270</v>
      </c>
      <c r="D75" s="85">
        <f t="shared" si="21"/>
        <v>1.2015137180700095</v>
      </c>
      <c r="E75" s="86">
        <f t="shared" si="18"/>
        <v>252.98804780876495</v>
      </c>
      <c r="F75" s="78">
        <v>1560</v>
      </c>
      <c r="G75" s="85">
        <f t="shared" si="22"/>
        <v>1.4758751182592242</v>
      </c>
      <c r="H75" s="86">
        <f t="shared" si="19"/>
        <v>272.25130890052355</v>
      </c>
      <c r="I75" s="78">
        <v>1790</v>
      </c>
      <c r="J75" s="85">
        <f t="shared" si="23"/>
        <v>1.6934720908230843</v>
      </c>
      <c r="K75" s="86">
        <f t="shared" si="20"/>
        <v>282.78041074249603</v>
      </c>
    </row>
    <row r="76" spans="1:11" ht="14.4" x14ac:dyDescent="0.3">
      <c r="A76" s="182"/>
      <c r="B76" s="84" t="s">
        <v>15</v>
      </c>
      <c r="C76" s="78">
        <v>1270</v>
      </c>
      <c r="D76" s="85">
        <f t="shared" si="21"/>
        <v>1.2015137180700095</v>
      </c>
      <c r="E76" s="86">
        <f t="shared" si="18"/>
        <v>252.98804780876495</v>
      </c>
      <c r="F76" s="78">
        <v>1560</v>
      </c>
      <c r="G76" s="85">
        <f t="shared" si="22"/>
        <v>1.4758751182592242</v>
      </c>
      <c r="H76" s="86">
        <f t="shared" si="19"/>
        <v>272.25130890052355</v>
      </c>
      <c r="I76" s="78">
        <v>1790</v>
      </c>
      <c r="J76" s="85">
        <f t="shared" si="23"/>
        <v>1.6934720908230843</v>
      </c>
      <c r="K76" s="86">
        <f t="shared" si="20"/>
        <v>282.78041074249603</v>
      </c>
    </row>
    <row r="77" spans="1:11" ht="14.4" x14ac:dyDescent="0.3">
      <c r="A77" s="182"/>
      <c r="B77" s="84" t="s">
        <v>16</v>
      </c>
      <c r="C77" s="78">
        <v>1270</v>
      </c>
      <c r="D77" s="85">
        <f t="shared" si="21"/>
        <v>1.2015137180700095</v>
      </c>
      <c r="E77" s="86">
        <f t="shared" si="18"/>
        <v>252.98804780876495</v>
      </c>
      <c r="F77" s="78">
        <v>1560</v>
      </c>
      <c r="G77" s="85">
        <f t="shared" si="22"/>
        <v>1.4758751182592242</v>
      </c>
      <c r="H77" s="86">
        <f t="shared" si="19"/>
        <v>272.25130890052355</v>
      </c>
      <c r="I77" s="78">
        <v>1790</v>
      </c>
      <c r="J77" s="85">
        <f t="shared" si="23"/>
        <v>1.6934720908230843</v>
      </c>
      <c r="K77" s="86">
        <f t="shared" si="20"/>
        <v>282.78041074249603</v>
      </c>
    </row>
    <row r="78" spans="1:11" ht="14.4" x14ac:dyDescent="0.3">
      <c r="A78" s="182"/>
      <c r="B78" s="84" t="s">
        <v>17</v>
      </c>
      <c r="C78" s="78">
        <v>1270</v>
      </c>
      <c r="D78" s="85">
        <f t="shared" si="21"/>
        <v>1.2015137180700095</v>
      </c>
      <c r="E78" s="86">
        <f t="shared" si="18"/>
        <v>252.98804780876495</v>
      </c>
      <c r="F78" s="78">
        <v>1560</v>
      </c>
      <c r="G78" s="85">
        <f t="shared" si="22"/>
        <v>1.4758751182592242</v>
      </c>
      <c r="H78" s="86">
        <f t="shared" si="19"/>
        <v>272.25130890052355</v>
      </c>
      <c r="I78" s="78">
        <v>1790</v>
      </c>
      <c r="J78" s="85">
        <f t="shared" si="23"/>
        <v>1.6934720908230843</v>
      </c>
      <c r="K78" s="86">
        <f t="shared" si="20"/>
        <v>282.78041074249603</v>
      </c>
    </row>
    <row r="79" spans="1:11" ht="14.4" x14ac:dyDescent="0.3">
      <c r="A79" s="182"/>
      <c r="B79" s="84" t="s">
        <v>18</v>
      </c>
      <c r="C79" s="78">
        <v>1270</v>
      </c>
      <c r="D79" s="85">
        <f t="shared" si="21"/>
        <v>1.2015137180700095</v>
      </c>
      <c r="E79" s="86">
        <f t="shared" si="18"/>
        <v>252.98804780876495</v>
      </c>
      <c r="F79" s="78">
        <v>1560</v>
      </c>
      <c r="G79" s="85">
        <f t="shared" si="22"/>
        <v>1.4758751182592242</v>
      </c>
      <c r="H79" s="86">
        <f t="shared" si="19"/>
        <v>272.25130890052355</v>
      </c>
      <c r="I79" s="78">
        <v>1790</v>
      </c>
      <c r="J79" s="85">
        <f t="shared" si="23"/>
        <v>1.6934720908230843</v>
      </c>
      <c r="K79" s="86">
        <f t="shared" si="20"/>
        <v>282.78041074249603</v>
      </c>
    </row>
    <row r="80" spans="1:11" ht="14.4" x14ac:dyDescent="0.3">
      <c r="A80" s="182"/>
      <c r="B80" s="84" t="s">
        <v>19</v>
      </c>
      <c r="C80" s="78">
        <v>1440</v>
      </c>
      <c r="D80" s="85">
        <f t="shared" si="21"/>
        <v>1.3623462630085146</v>
      </c>
      <c r="E80" s="86">
        <f t="shared" si="18"/>
        <v>286.85258964143429</v>
      </c>
      <c r="F80" s="78">
        <v>1700</v>
      </c>
      <c r="G80" s="85">
        <f t="shared" si="22"/>
        <v>1.6083254493850521</v>
      </c>
      <c r="H80" s="86">
        <f t="shared" si="19"/>
        <v>296.6841186736475</v>
      </c>
      <c r="I80" s="78">
        <v>1950</v>
      </c>
      <c r="J80" s="85">
        <f t="shared" si="23"/>
        <v>1.8448438978240302</v>
      </c>
      <c r="K80" s="86">
        <f t="shared" si="20"/>
        <v>308.05687203791467</v>
      </c>
    </row>
    <row r="81" spans="1:11" ht="14.4" x14ac:dyDescent="0.3">
      <c r="A81" s="182"/>
      <c r="B81" s="84" t="s">
        <v>20</v>
      </c>
      <c r="C81" s="78">
        <v>1627</v>
      </c>
      <c r="D81" s="85">
        <f t="shared" si="21"/>
        <v>1.5392620624408704</v>
      </c>
      <c r="E81" s="86">
        <f t="shared" si="18"/>
        <v>324.1035856573705</v>
      </c>
      <c r="F81" s="78">
        <v>1876</v>
      </c>
      <c r="G81" s="85">
        <f t="shared" si="22"/>
        <v>1.7748344370860927</v>
      </c>
      <c r="H81" s="86">
        <f t="shared" si="19"/>
        <v>327.39965095986037</v>
      </c>
      <c r="I81" s="78">
        <v>1965</v>
      </c>
      <c r="J81" s="85">
        <f t="shared" si="23"/>
        <v>1.859035004730369</v>
      </c>
      <c r="K81" s="86">
        <f t="shared" si="20"/>
        <v>310.42654028436016</v>
      </c>
    </row>
    <row r="82" spans="1:11" ht="14.4" x14ac:dyDescent="0.3">
      <c r="A82" s="182"/>
      <c r="B82" s="84" t="s">
        <v>21</v>
      </c>
      <c r="C82" s="78">
        <v>1627</v>
      </c>
      <c r="D82" s="85">
        <f t="shared" ref="D82:D100" si="24">C82/$B$119</f>
        <v>1.5392620624408704</v>
      </c>
      <c r="E82" s="86">
        <f t="shared" ref="E82:E100" si="25">C82/$C$23*100</f>
        <v>324.1035856573705</v>
      </c>
      <c r="F82" s="78">
        <v>1876</v>
      </c>
      <c r="G82" s="85">
        <f t="shared" ref="G82:G100" si="26">F82/$B$119</f>
        <v>1.7748344370860927</v>
      </c>
      <c r="H82" s="86">
        <f t="shared" ref="H82:H100" si="27">F82/$F$23*100</f>
        <v>327.39965095986037</v>
      </c>
      <c r="I82" s="78">
        <v>1965</v>
      </c>
      <c r="J82" s="85">
        <f t="shared" ref="J82:J100" si="28">I82/$B$119</f>
        <v>1.859035004730369</v>
      </c>
      <c r="K82" s="86">
        <f t="shared" ref="K82:K100" si="29">I82/$I$23*100</f>
        <v>310.42654028436016</v>
      </c>
    </row>
    <row r="83" spans="1:11" ht="14.4" x14ac:dyDescent="0.3">
      <c r="A83" s="182"/>
      <c r="B83" s="84" t="s">
        <v>67</v>
      </c>
      <c r="C83" s="78">
        <v>1440</v>
      </c>
      <c r="D83" s="85">
        <f t="shared" si="24"/>
        <v>1.3623462630085146</v>
      </c>
      <c r="E83" s="86">
        <f t="shared" si="25"/>
        <v>286.85258964143429</v>
      </c>
      <c r="F83" s="78">
        <v>1700</v>
      </c>
      <c r="G83" s="85">
        <f t="shared" si="26"/>
        <v>1.6083254493850521</v>
      </c>
      <c r="H83" s="86">
        <f t="shared" si="27"/>
        <v>296.6841186736475</v>
      </c>
      <c r="I83" s="78">
        <v>1950</v>
      </c>
      <c r="J83" s="85">
        <f t="shared" si="28"/>
        <v>1.8448438978240302</v>
      </c>
      <c r="K83" s="86">
        <f t="shared" si="29"/>
        <v>308.05687203791467</v>
      </c>
    </row>
    <row r="84" spans="1:11" ht="14.4" x14ac:dyDescent="0.3">
      <c r="A84" s="182"/>
      <c r="B84" s="84" t="s">
        <v>117</v>
      </c>
      <c r="C84" s="78">
        <v>1440</v>
      </c>
      <c r="D84" s="85">
        <f t="shared" si="24"/>
        <v>1.3623462630085146</v>
      </c>
      <c r="E84" s="86">
        <f t="shared" si="25"/>
        <v>286.85258964143429</v>
      </c>
      <c r="F84" s="78">
        <v>1700</v>
      </c>
      <c r="G84" s="85">
        <f t="shared" si="26"/>
        <v>1.6083254493850521</v>
      </c>
      <c r="H84" s="86">
        <f t="shared" si="27"/>
        <v>296.6841186736475</v>
      </c>
      <c r="I84" s="78">
        <v>1950</v>
      </c>
      <c r="J84" s="85">
        <f t="shared" si="28"/>
        <v>1.8448438978240302</v>
      </c>
      <c r="K84" s="86">
        <f t="shared" si="29"/>
        <v>308.05687203791467</v>
      </c>
    </row>
    <row r="85" spans="1:11" ht="15" thickBot="1" x14ac:dyDescent="0.35">
      <c r="A85" s="182"/>
      <c r="B85" s="69" t="s">
        <v>118</v>
      </c>
      <c r="C85" s="161">
        <v>1440</v>
      </c>
      <c r="D85" s="162">
        <f t="shared" si="24"/>
        <v>1.3623462630085146</v>
      </c>
      <c r="E85" s="163">
        <f t="shared" si="25"/>
        <v>286.85258964143429</v>
      </c>
      <c r="F85" s="161">
        <v>1700</v>
      </c>
      <c r="G85" s="162">
        <f t="shared" si="26"/>
        <v>1.6083254493850521</v>
      </c>
      <c r="H85" s="163">
        <f t="shared" si="27"/>
        <v>296.6841186736475</v>
      </c>
      <c r="I85" s="161">
        <v>1950</v>
      </c>
      <c r="J85" s="162">
        <f t="shared" si="28"/>
        <v>1.8448438978240302</v>
      </c>
      <c r="K85" s="163">
        <f t="shared" si="29"/>
        <v>308.05687203791467</v>
      </c>
    </row>
    <row r="86" spans="1:11" ht="14.4" x14ac:dyDescent="0.3">
      <c r="A86" s="181">
        <v>2019</v>
      </c>
      <c r="B86" s="54" t="s">
        <v>119</v>
      </c>
      <c r="C86" s="33">
        <v>2029</v>
      </c>
      <c r="D86" s="28">
        <f t="shared" si="24"/>
        <v>1.9195837275307475</v>
      </c>
      <c r="E86" s="34">
        <f t="shared" si="25"/>
        <v>404.18326693227095</v>
      </c>
      <c r="F86" s="33">
        <v>2316</v>
      </c>
      <c r="G86" s="28">
        <f t="shared" si="26"/>
        <v>2.1911069063386943</v>
      </c>
      <c r="H86" s="34">
        <f t="shared" si="27"/>
        <v>404.18848167539261</v>
      </c>
      <c r="I86" s="33">
        <v>2510</v>
      </c>
      <c r="J86" s="28">
        <f t="shared" si="28"/>
        <v>2.3746452223273415</v>
      </c>
      <c r="K86" s="34">
        <f t="shared" si="29"/>
        <v>396.52448657187995</v>
      </c>
    </row>
    <row r="87" spans="1:11" ht="14.4" x14ac:dyDescent="0.3">
      <c r="A87" s="182"/>
      <c r="B87" s="84" t="s">
        <v>14</v>
      </c>
      <c r="C87" s="78">
        <v>2029</v>
      </c>
      <c r="D87" s="85">
        <f t="shared" si="24"/>
        <v>1.9195837275307475</v>
      </c>
      <c r="E87" s="86">
        <f t="shared" si="25"/>
        <v>404.18326693227095</v>
      </c>
      <c r="F87" s="78">
        <v>2316</v>
      </c>
      <c r="G87" s="85">
        <f t="shared" si="26"/>
        <v>2.1911069063386943</v>
      </c>
      <c r="H87" s="86">
        <f t="shared" si="27"/>
        <v>404.18848167539261</v>
      </c>
      <c r="I87" s="78">
        <v>2510</v>
      </c>
      <c r="J87" s="85">
        <f t="shared" si="28"/>
        <v>2.3746452223273415</v>
      </c>
      <c r="K87" s="86">
        <f t="shared" si="29"/>
        <v>396.52448657187995</v>
      </c>
    </row>
    <row r="88" spans="1:11" ht="14.4" x14ac:dyDescent="0.3">
      <c r="A88" s="182"/>
      <c r="B88" s="84" t="s">
        <v>15</v>
      </c>
      <c r="C88" s="78">
        <v>2029</v>
      </c>
      <c r="D88" s="85">
        <f t="shared" si="24"/>
        <v>1.9195837275307475</v>
      </c>
      <c r="E88" s="86">
        <f t="shared" si="25"/>
        <v>404.18326693227095</v>
      </c>
      <c r="F88" s="78">
        <v>2316</v>
      </c>
      <c r="G88" s="85">
        <f t="shared" si="26"/>
        <v>2.1911069063386943</v>
      </c>
      <c r="H88" s="86">
        <f t="shared" si="27"/>
        <v>404.18848167539261</v>
      </c>
      <c r="I88" s="78">
        <v>2510</v>
      </c>
      <c r="J88" s="85">
        <f t="shared" si="28"/>
        <v>2.3746452223273415</v>
      </c>
      <c r="K88" s="86">
        <f t="shared" si="29"/>
        <v>396.52448657187995</v>
      </c>
    </row>
    <row r="89" spans="1:11" ht="14.4" x14ac:dyDescent="0.3">
      <c r="A89" s="182"/>
      <c r="B89" s="84" t="s">
        <v>16</v>
      </c>
      <c r="C89" s="78">
        <v>2029</v>
      </c>
      <c r="D89" s="85">
        <f t="shared" si="24"/>
        <v>1.9195837275307475</v>
      </c>
      <c r="E89" s="86">
        <f t="shared" si="25"/>
        <v>404.18326693227095</v>
      </c>
      <c r="F89" s="78">
        <v>2316</v>
      </c>
      <c r="G89" s="85">
        <f t="shared" si="26"/>
        <v>2.1911069063386943</v>
      </c>
      <c r="H89" s="86">
        <f t="shared" si="27"/>
        <v>404.18848167539261</v>
      </c>
      <c r="I89" s="78">
        <v>2510</v>
      </c>
      <c r="J89" s="85">
        <f t="shared" si="28"/>
        <v>2.3746452223273415</v>
      </c>
      <c r="K89" s="86">
        <f t="shared" si="29"/>
        <v>396.52448657187995</v>
      </c>
    </row>
    <row r="90" spans="1:11" ht="14.4" x14ac:dyDescent="0.3">
      <c r="A90" s="182"/>
      <c r="B90" s="84" t="s">
        <v>17</v>
      </c>
      <c r="C90" s="78">
        <v>2029</v>
      </c>
      <c r="D90" s="85">
        <f t="shared" si="24"/>
        <v>1.9195837275307475</v>
      </c>
      <c r="E90" s="86">
        <f t="shared" si="25"/>
        <v>404.18326693227095</v>
      </c>
      <c r="F90" s="78">
        <v>2316</v>
      </c>
      <c r="G90" s="85">
        <f t="shared" si="26"/>
        <v>2.1911069063386943</v>
      </c>
      <c r="H90" s="86">
        <f t="shared" si="27"/>
        <v>404.18848167539261</v>
      </c>
      <c r="I90" s="78">
        <v>2510</v>
      </c>
      <c r="J90" s="85">
        <f t="shared" si="28"/>
        <v>2.3746452223273415</v>
      </c>
      <c r="K90" s="86">
        <f t="shared" si="29"/>
        <v>396.52448657187995</v>
      </c>
    </row>
    <row r="91" spans="1:11" ht="14.4" x14ac:dyDescent="0.3">
      <c r="A91" s="182"/>
      <c r="B91" s="84" t="s">
        <v>18</v>
      </c>
      <c r="C91" s="78">
        <v>2029</v>
      </c>
      <c r="D91" s="85">
        <f t="shared" si="24"/>
        <v>1.9195837275307475</v>
      </c>
      <c r="E91" s="86">
        <f t="shared" si="25"/>
        <v>404.18326693227095</v>
      </c>
      <c r="F91" s="78">
        <v>2316</v>
      </c>
      <c r="G91" s="85">
        <f t="shared" si="26"/>
        <v>2.1911069063386943</v>
      </c>
      <c r="H91" s="86">
        <f t="shared" si="27"/>
        <v>404.18848167539261</v>
      </c>
      <c r="I91" s="78">
        <v>2510</v>
      </c>
      <c r="J91" s="85">
        <f t="shared" si="28"/>
        <v>2.3746452223273415</v>
      </c>
      <c r="K91" s="86">
        <f t="shared" si="29"/>
        <v>396.52448657187995</v>
      </c>
    </row>
    <row r="92" spans="1:11" ht="14.4" x14ac:dyDescent="0.3">
      <c r="A92" s="182"/>
      <c r="B92" s="84" t="s">
        <v>19</v>
      </c>
      <c r="C92" s="78">
        <v>2029</v>
      </c>
      <c r="D92" s="85">
        <f t="shared" si="24"/>
        <v>1.9195837275307475</v>
      </c>
      <c r="E92" s="86">
        <f t="shared" si="25"/>
        <v>404.18326693227095</v>
      </c>
      <c r="F92" s="78">
        <v>2316</v>
      </c>
      <c r="G92" s="85">
        <f t="shared" si="26"/>
        <v>2.1911069063386943</v>
      </c>
      <c r="H92" s="86">
        <f t="shared" si="27"/>
        <v>404.18848167539261</v>
      </c>
      <c r="I92" s="78">
        <v>2510</v>
      </c>
      <c r="J92" s="85">
        <f t="shared" si="28"/>
        <v>2.3746452223273415</v>
      </c>
      <c r="K92" s="86">
        <f t="shared" si="29"/>
        <v>396.52448657187995</v>
      </c>
    </row>
    <row r="93" spans="1:11" ht="14.4" x14ac:dyDescent="0.3">
      <c r="A93" s="182"/>
      <c r="B93" s="84" t="s">
        <v>20</v>
      </c>
      <c r="C93" s="78">
        <v>2163</v>
      </c>
      <c r="D93" s="85">
        <f t="shared" si="24"/>
        <v>2.0463576158940397</v>
      </c>
      <c r="E93" s="86">
        <f t="shared" si="25"/>
        <v>430.8764940239044</v>
      </c>
      <c r="F93" s="78">
        <v>2465</v>
      </c>
      <c r="G93" s="85">
        <f t="shared" si="26"/>
        <v>2.3320719016083253</v>
      </c>
      <c r="H93" s="86">
        <f t="shared" si="27"/>
        <v>430.19197207678877</v>
      </c>
      <c r="I93" s="78">
        <v>2520</v>
      </c>
      <c r="J93" s="85">
        <f t="shared" si="28"/>
        <v>2.3841059602649008</v>
      </c>
      <c r="K93" s="86">
        <f t="shared" si="29"/>
        <v>398.10426540284357</v>
      </c>
    </row>
    <row r="94" spans="1:11" ht="14.4" x14ac:dyDescent="0.3">
      <c r="A94" s="182"/>
      <c r="B94" s="84" t="s">
        <v>21</v>
      </c>
      <c r="C94" s="78">
        <v>2223</v>
      </c>
      <c r="D94" s="85">
        <f t="shared" si="24"/>
        <v>2.1031220435193947</v>
      </c>
      <c r="E94" s="86">
        <f t="shared" si="25"/>
        <v>442.82868525896413</v>
      </c>
      <c r="F94" s="78">
        <v>2540</v>
      </c>
      <c r="G94" s="85">
        <f t="shared" si="26"/>
        <v>2.403027436140019</v>
      </c>
      <c r="H94" s="86">
        <f t="shared" si="27"/>
        <v>443.28097731239097</v>
      </c>
      <c r="I94" s="78">
        <v>2740</v>
      </c>
      <c r="J94" s="85">
        <f t="shared" si="28"/>
        <v>2.5922421948912016</v>
      </c>
      <c r="K94" s="86">
        <f t="shared" si="29"/>
        <v>432.85939968404426</v>
      </c>
    </row>
    <row r="95" spans="1:11" ht="14.4" x14ac:dyDescent="0.3">
      <c r="A95" s="182"/>
      <c r="B95" s="84" t="s">
        <v>67</v>
      </c>
      <c r="C95" s="78">
        <v>2223</v>
      </c>
      <c r="D95" s="85">
        <f t="shared" si="24"/>
        <v>2.1031220435193947</v>
      </c>
      <c r="E95" s="86">
        <f t="shared" si="25"/>
        <v>442.82868525896413</v>
      </c>
      <c r="F95" s="78">
        <v>2540</v>
      </c>
      <c r="G95" s="85">
        <f t="shared" si="26"/>
        <v>2.403027436140019</v>
      </c>
      <c r="H95" s="86">
        <f t="shared" si="27"/>
        <v>443.28097731239097</v>
      </c>
      <c r="I95" s="78">
        <v>2740</v>
      </c>
      <c r="J95" s="85">
        <f t="shared" si="28"/>
        <v>2.5922421948912016</v>
      </c>
      <c r="K95" s="86">
        <f t="shared" si="29"/>
        <v>432.85939968404426</v>
      </c>
    </row>
    <row r="96" spans="1:11" ht="14.4" x14ac:dyDescent="0.3">
      <c r="A96" s="182"/>
      <c r="B96" s="84" t="s">
        <v>117</v>
      </c>
      <c r="C96" s="78">
        <v>2601</v>
      </c>
      <c r="D96" s="85">
        <f t="shared" si="24"/>
        <v>2.4607379375591294</v>
      </c>
      <c r="E96" s="86">
        <f t="shared" si="25"/>
        <v>518.12749003984072</v>
      </c>
      <c r="F96" s="78">
        <v>3005</v>
      </c>
      <c r="G96" s="85">
        <f t="shared" si="26"/>
        <v>2.8429517502365185</v>
      </c>
      <c r="H96" s="86">
        <f t="shared" si="27"/>
        <v>524.43280977312395</v>
      </c>
      <c r="I96" s="78">
        <v>3400</v>
      </c>
      <c r="J96" s="85">
        <f t="shared" si="28"/>
        <v>3.2166508987701041</v>
      </c>
      <c r="K96" s="86">
        <f t="shared" si="29"/>
        <v>537.12480252764612</v>
      </c>
    </row>
    <row r="97" spans="1:11" ht="15" thickBot="1" x14ac:dyDescent="0.35">
      <c r="A97" s="182"/>
      <c r="B97" s="69" t="s">
        <v>118</v>
      </c>
      <c r="C97" s="161">
        <v>2948</v>
      </c>
      <c r="D97" s="162">
        <f t="shared" si="24"/>
        <v>2.7890255439924312</v>
      </c>
      <c r="E97" s="163">
        <f t="shared" si="25"/>
        <v>587.25099601593627</v>
      </c>
      <c r="F97" s="161">
        <v>3210</v>
      </c>
      <c r="G97" s="162">
        <f t="shared" si="26"/>
        <v>3.0368968779564804</v>
      </c>
      <c r="H97" s="163">
        <f t="shared" si="27"/>
        <v>560.2094240837697</v>
      </c>
      <c r="I97" s="161">
        <v>4500</v>
      </c>
      <c r="J97" s="162">
        <f t="shared" si="28"/>
        <v>4.2573320719016081</v>
      </c>
      <c r="K97" s="163">
        <f t="shared" si="29"/>
        <v>710.90047393364932</v>
      </c>
    </row>
    <row r="98" spans="1:11" ht="14.4" x14ac:dyDescent="0.3">
      <c r="A98" s="181">
        <v>2020</v>
      </c>
      <c r="B98" s="54" t="s">
        <v>119</v>
      </c>
      <c r="C98" s="33">
        <v>2860</v>
      </c>
      <c r="D98" s="28">
        <f t="shared" si="24"/>
        <v>2.705771050141911</v>
      </c>
      <c r="E98" s="34">
        <f t="shared" si="25"/>
        <v>569.72111553784862</v>
      </c>
      <c r="F98" s="33">
        <v>3210</v>
      </c>
      <c r="G98" s="28">
        <f t="shared" si="26"/>
        <v>3.0368968779564804</v>
      </c>
      <c r="H98" s="34">
        <f t="shared" si="27"/>
        <v>560.2094240837697</v>
      </c>
      <c r="I98" s="33">
        <v>3800</v>
      </c>
      <c r="J98" s="28">
        <f t="shared" si="28"/>
        <v>3.5950804162724692</v>
      </c>
      <c r="K98" s="34">
        <f t="shared" si="29"/>
        <v>600.3159557661927</v>
      </c>
    </row>
    <row r="99" spans="1:11" ht="14.4" x14ac:dyDescent="0.3">
      <c r="A99" s="182"/>
      <c r="B99" s="84" t="s">
        <v>14</v>
      </c>
      <c r="C99" s="78">
        <v>2860</v>
      </c>
      <c r="D99" s="85">
        <f t="shared" si="24"/>
        <v>2.705771050141911</v>
      </c>
      <c r="E99" s="86">
        <f t="shared" si="25"/>
        <v>569.72111553784862</v>
      </c>
      <c r="F99" s="78">
        <v>3210</v>
      </c>
      <c r="G99" s="85">
        <f t="shared" si="26"/>
        <v>3.0368968779564804</v>
      </c>
      <c r="H99" s="86">
        <f t="shared" si="27"/>
        <v>560.2094240837697</v>
      </c>
      <c r="I99" s="78">
        <v>3800</v>
      </c>
      <c r="J99" s="85">
        <f t="shared" si="28"/>
        <v>3.5950804162724692</v>
      </c>
      <c r="K99" s="86">
        <f t="shared" si="29"/>
        <v>600.3159557661927</v>
      </c>
    </row>
    <row r="100" spans="1:11" ht="14.4" x14ac:dyDescent="0.3">
      <c r="A100" s="182"/>
      <c r="B100" s="84" t="s">
        <v>15</v>
      </c>
      <c r="C100" s="78">
        <v>2860</v>
      </c>
      <c r="D100" s="85">
        <f t="shared" si="24"/>
        <v>2.705771050141911</v>
      </c>
      <c r="E100" s="86">
        <f t="shared" si="25"/>
        <v>569.72111553784862</v>
      </c>
      <c r="F100" s="78">
        <v>3210</v>
      </c>
      <c r="G100" s="85">
        <f t="shared" si="26"/>
        <v>3.0368968779564804</v>
      </c>
      <c r="H100" s="86">
        <f t="shared" si="27"/>
        <v>560.2094240837697</v>
      </c>
      <c r="I100" s="78">
        <v>3800</v>
      </c>
      <c r="J100" s="85">
        <f t="shared" si="28"/>
        <v>3.5950804162724692</v>
      </c>
      <c r="K100" s="86">
        <f t="shared" si="29"/>
        <v>600.3159557661927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78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78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78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78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78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78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78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78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61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78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78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78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78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78">
        <v>3738</v>
      </c>
      <c r="D115" s="85">
        <f t="shared" ref="D115" si="30">C115/$B$119</f>
        <v>3.5364238410596025</v>
      </c>
      <c r="E115" s="86">
        <f t="shared" ref="E115" si="31">C115/$C$23*100</f>
        <v>744.62151394422312</v>
      </c>
      <c r="F115" s="78">
        <v>4733</v>
      </c>
      <c r="G115" s="85">
        <f t="shared" ref="G115" si="32">F115/$B$119</f>
        <v>4.4777672658467358</v>
      </c>
      <c r="H115" s="86">
        <f t="shared" ref="H115" si="33">F115/$F$23*100</f>
        <v>826.00349040139611</v>
      </c>
      <c r="I115" s="78" t="s">
        <v>120</v>
      </c>
      <c r="J115" s="85" t="s">
        <v>120</v>
      </c>
      <c r="K115" s="86" t="s">
        <v>120</v>
      </c>
    </row>
    <row r="116" spans="1:11" ht="14.4" x14ac:dyDescent="0.3">
      <c r="A116" s="182"/>
      <c r="B116" s="84" t="s">
        <v>19</v>
      </c>
      <c r="C116" s="78">
        <v>3738</v>
      </c>
      <c r="D116" s="85">
        <f t="shared" ref="D116:D118" si="34">C116/$B$119</f>
        <v>3.5364238410596025</v>
      </c>
      <c r="E116" s="86">
        <f t="shared" ref="E116:E118" si="35">C116/$C$23*100</f>
        <v>744.62151394422312</v>
      </c>
      <c r="F116" s="78">
        <v>4733</v>
      </c>
      <c r="G116" s="85">
        <f t="shared" ref="G116:G118" si="36">F116/$B$119</f>
        <v>4.4777672658467358</v>
      </c>
      <c r="H116" s="86">
        <f t="shared" ref="H116:H118" si="37">F116/$F$23*100</f>
        <v>826.00349040139611</v>
      </c>
      <c r="I116" s="12" t="s">
        <v>120</v>
      </c>
      <c r="J116" s="85" t="s">
        <v>120</v>
      </c>
      <c r="K116" s="86" t="s">
        <v>120</v>
      </c>
    </row>
    <row r="117" spans="1:11" ht="14.4" x14ac:dyDescent="0.3">
      <c r="A117" s="182"/>
      <c r="B117" s="84" t="s">
        <v>20</v>
      </c>
      <c r="C117" s="78">
        <v>3738</v>
      </c>
      <c r="D117" s="85">
        <f t="shared" si="34"/>
        <v>3.5364238410596025</v>
      </c>
      <c r="E117" s="86">
        <f t="shared" si="35"/>
        <v>744.62151394422312</v>
      </c>
      <c r="F117" s="78">
        <v>4733</v>
      </c>
      <c r="G117" s="85">
        <f t="shared" si="36"/>
        <v>4.4777672658467358</v>
      </c>
      <c r="H117" s="86">
        <f t="shared" si="37"/>
        <v>826.00349040139611</v>
      </c>
      <c r="I117" s="78" t="s">
        <v>120</v>
      </c>
      <c r="J117" s="85" t="s">
        <v>120</v>
      </c>
      <c r="K117" s="86" t="s">
        <v>120</v>
      </c>
    </row>
    <row r="118" spans="1:11" ht="15" thickBot="1" x14ac:dyDescent="0.35">
      <c r="A118" s="183"/>
      <c r="B118" s="64" t="s">
        <v>21</v>
      </c>
      <c r="C118" s="13">
        <v>5423</v>
      </c>
      <c r="D118" s="14">
        <f t="shared" si="34"/>
        <v>5.1305581835383158</v>
      </c>
      <c r="E118" s="23">
        <f t="shared" si="35"/>
        <v>1080.2788844621514</v>
      </c>
      <c r="F118" s="13">
        <v>6200</v>
      </c>
      <c r="G118" s="14">
        <f t="shared" si="36"/>
        <v>5.8656575212866606</v>
      </c>
      <c r="H118" s="23">
        <f t="shared" si="37"/>
        <v>1082.0244328097731</v>
      </c>
      <c r="I118" s="161" t="s">
        <v>120</v>
      </c>
      <c r="J118" s="14" t="s">
        <v>120</v>
      </c>
      <c r="K118" s="23" t="s">
        <v>120</v>
      </c>
    </row>
    <row r="119" spans="1:11" ht="14.4" x14ac:dyDescent="0.3">
      <c r="A119" s="37" t="s">
        <v>108</v>
      </c>
      <c r="B119" s="38">
        <v>1057</v>
      </c>
      <c r="J119" s="8"/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0900-000000000000}"/>
    <hyperlink ref="A128" r:id="rId1" xr:uid="{F473E401-7F0C-4086-BD6D-54E86BC3CB98}"/>
  </hyperlinks>
  <pageMargins left="0.7" right="0.7" top="0.75" bottom="0.75" header="0.3" footer="0.3"/>
  <pageSetup paperSize="9" orientation="portrait"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37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77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209" t="s">
        <v>10</v>
      </c>
      <c r="C12" s="206" t="s">
        <v>115</v>
      </c>
      <c r="D12" s="207"/>
      <c r="E12" s="207"/>
      <c r="F12" s="207"/>
      <c r="G12" s="207"/>
      <c r="H12" s="207"/>
      <c r="I12" s="207"/>
      <c r="J12" s="207"/>
      <c r="K12" s="208"/>
    </row>
    <row r="13" spans="1:11" ht="14.4" x14ac:dyDescent="0.3">
      <c r="A13" s="194"/>
      <c r="B13" s="214"/>
      <c r="C13" s="211" t="s">
        <v>11</v>
      </c>
      <c r="D13" s="212"/>
      <c r="E13" s="213"/>
      <c r="F13" s="211" t="s">
        <v>12</v>
      </c>
      <c r="G13" s="212"/>
      <c r="H13" s="213"/>
      <c r="I13" s="212" t="s">
        <v>13</v>
      </c>
      <c r="J13" s="212"/>
      <c r="K13" s="213"/>
    </row>
    <row r="14" spans="1:11" ht="15" thickBot="1" x14ac:dyDescent="0.35">
      <c r="A14" s="195"/>
      <c r="B14" s="215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49" t="s">
        <v>14</v>
      </c>
      <c r="C15" s="33">
        <v>469</v>
      </c>
      <c r="D15" s="28">
        <f t="shared" ref="D15:D55" si="0">C15/$B$119</f>
        <v>0.47711088504577825</v>
      </c>
      <c r="E15" s="34">
        <f>C15/$C$23*100</f>
        <v>99.575371549893845</v>
      </c>
      <c r="F15" s="33">
        <v>534</v>
      </c>
      <c r="G15" s="28">
        <f t="shared" ref="G15:G55" si="1">F15/$B$119</f>
        <v>0.54323499491353</v>
      </c>
      <c r="H15" s="34">
        <f>F15/$F$23*100</f>
        <v>102.29885057471265</v>
      </c>
      <c r="I15" s="30">
        <v>633</v>
      </c>
      <c r="J15" s="28">
        <f t="shared" ref="J15:J55" si="2">I15/$B$119</f>
        <v>0.64394710071210581</v>
      </c>
      <c r="K15" s="34">
        <f>I15/$I$23*100</f>
        <v>101.7684887459807</v>
      </c>
    </row>
    <row r="16" spans="1:11" ht="14.4" x14ac:dyDescent="0.3">
      <c r="A16" s="188"/>
      <c r="B16" s="50" t="s">
        <v>15</v>
      </c>
      <c r="C16" s="12">
        <v>471</v>
      </c>
      <c r="D16" s="11">
        <f t="shared" si="0"/>
        <v>0.47914547304170907</v>
      </c>
      <c r="E16" s="22">
        <f t="shared" ref="E16:E23" si="3">C16/$C$23*100</f>
        <v>100</v>
      </c>
      <c r="F16" s="12">
        <v>519</v>
      </c>
      <c r="G16" s="11">
        <f t="shared" si="1"/>
        <v>0.52797558494404884</v>
      </c>
      <c r="H16" s="22">
        <f t="shared" ref="H16:H23" si="4">F16/$F$23*100</f>
        <v>99.425287356321832</v>
      </c>
      <c r="I16" s="31">
        <v>633</v>
      </c>
      <c r="J16" s="11">
        <f t="shared" si="2"/>
        <v>0.64394710071210581</v>
      </c>
      <c r="K16" s="22">
        <f t="shared" ref="K16:K23" si="5">I16/$I$23*100</f>
        <v>101.7684887459807</v>
      </c>
    </row>
    <row r="17" spans="1:11" ht="14.4" x14ac:dyDescent="0.3">
      <c r="A17" s="188"/>
      <c r="B17" s="50" t="s">
        <v>16</v>
      </c>
      <c r="C17" s="12">
        <v>471</v>
      </c>
      <c r="D17" s="11">
        <f t="shared" si="0"/>
        <v>0.47914547304170907</v>
      </c>
      <c r="E17" s="22">
        <f t="shared" si="3"/>
        <v>100</v>
      </c>
      <c r="F17" s="12">
        <v>519</v>
      </c>
      <c r="G17" s="11">
        <f t="shared" si="1"/>
        <v>0.52797558494404884</v>
      </c>
      <c r="H17" s="22">
        <f t="shared" si="4"/>
        <v>99.425287356321832</v>
      </c>
      <c r="I17" s="31">
        <v>633</v>
      </c>
      <c r="J17" s="11">
        <f t="shared" si="2"/>
        <v>0.64394710071210581</v>
      </c>
      <c r="K17" s="22">
        <f t="shared" si="5"/>
        <v>101.7684887459807</v>
      </c>
    </row>
    <row r="18" spans="1:11" ht="14.4" x14ac:dyDescent="0.3">
      <c r="A18" s="188"/>
      <c r="B18" s="50" t="s">
        <v>17</v>
      </c>
      <c r="C18" s="12">
        <v>471</v>
      </c>
      <c r="D18" s="11">
        <f t="shared" si="0"/>
        <v>0.47914547304170907</v>
      </c>
      <c r="E18" s="22">
        <f t="shared" si="3"/>
        <v>100</v>
      </c>
      <c r="F18" s="12">
        <v>522</v>
      </c>
      <c r="G18" s="11">
        <f t="shared" si="1"/>
        <v>0.53102746693794511</v>
      </c>
      <c r="H18" s="22">
        <f t="shared" si="4"/>
        <v>100</v>
      </c>
      <c r="I18" s="31">
        <v>622</v>
      </c>
      <c r="J18" s="11">
        <f t="shared" si="2"/>
        <v>0.63275686673448628</v>
      </c>
      <c r="K18" s="22">
        <f t="shared" si="5"/>
        <v>100</v>
      </c>
    </row>
    <row r="19" spans="1:11" ht="14.4" x14ac:dyDescent="0.3">
      <c r="A19" s="188"/>
      <c r="B19" s="50" t="s">
        <v>18</v>
      </c>
      <c r="C19" s="12">
        <v>471</v>
      </c>
      <c r="D19" s="11">
        <f t="shared" si="0"/>
        <v>0.47914547304170907</v>
      </c>
      <c r="E19" s="22">
        <f t="shared" si="3"/>
        <v>100</v>
      </c>
      <c r="F19" s="12">
        <v>522</v>
      </c>
      <c r="G19" s="11">
        <f t="shared" si="1"/>
        <v>0.53102746693794511</v>
      </c>
      <c r="H19" s="19">
        <f t="shared" si="4"/>
        <v>100</v>
      </c>
      <c r="I19" s="31">
        <v>622</v>
      </c>
      <c r="J19" s="11">
        <f t="shared" si="2"/>
        <v>0.63275686673448628</v>
      </c>
      <c r="K19" s="22">
        <f t="shared" si="5"/>
        <v>100</v>
      </c>
    </row>
    <row r="20" spans="1:11" ht="14.4" x14ac:dyDescent="0.3">
      <c r="A20" s="188"/>
      <c r="B20" s="50" t="s">
        <v>19</v>
      </c>
      <c r="C20" s="12">
        <v>471</v>
      </c>
      <c r="D20" s="11">
        <f t="shared" si="0"/>
        <v>0.47914547304170907</v>
      </c>
      <c r="E20" s="22">
        <f t="shared" si="3"/>
        <v>100</v>
      </c>
      <c r="F20" s="12">
        <v>522</v>
      </c>
      <c r="G20" s="11">
        <f t="shared" si="1"/>
        <v>0.53102746693794511</v>
      </c>
      <c r="H20" s="19">
        <f t="shared" si="4"/>
        <v>100</v>
      </c>
      <c r="I20" s="31">
        <v>622</v>
      </c>
      <c r="J20" s="11">
        <f t="shared" si="2"/>
        <v>0.63275686673448628</v>
      </c>
      <c r="K20" s="22">
        <f t="shared" si="5"/>
        <v>100</v>
      </c>
    </row>
    <row r="21" spans="1:11" ht="14.4" x14ac:dyDescent="0.3">
      <c r="A21" s="188"/>
      <c r="B21" s="50" t="s">
        <v>20</v>
      </c>
      <c r="C21" s="12">
        <v>471</v>
      </c>
      <c r="D21" s="11">
        <f t="shared" si="0"/>
        <v>0.47914547304170907</v>
      </c>
      <c r="E21" s="22">
        <f t="shared" si="3"/>
        <v>100</v>
      </c>
      <c r="F21" s="12">
        <v>522</v>
      </c>
      <c r="G21" s="11">
        <f t="shared" si="1"/>
        <v>0.53102746693794511</v>
      </c>
      <c r="H21" s="19">
        <f t="shared" si="4"/>
        <v>100</v>
      </c>
      <c r="I21" s="31">
        <v>622</v>
      </c>
      <c r="J21" s="11">
        <f t="shared" si="2"/>
        <v>0.63275686673448628</v>
      </c>
      <c r="K21" s="22">
        <f t="shared" si="5"/>
        <v>100</v>
      </c>
    </row>
    <row r="22" spans="1:11" ht="14.4" x14ac:dyDescent="0.3">
      <c r="A22" s="188"/>
      <c r="B22" s="50" t="s">
        <v>21</v>
      </c>
      <c r="C22" s="12">
        <v>471</v>
      </c>
      <c r="D22" s="11">
        <f t="shared" si="0"/>
        <v>0.47914547304170907</v>
      </c>
      <c r="E22" s="22">
        <f t="shared" si="3"/>
        <v>100</v>
      </c>
      <c r="F22" s="12">
        <v>522</v>
      </c>
      <c r="G22" s="11">
        <f t="shared" si="1"/>
        <v>0.53102746693794511</v>
      </c>
      <c r="H22" s="19">
        <f t="shared" si="4"/>
        <v>100</v>
      </c>
      <c r="I22" s="31">
        <v>622</v>
      </c>
      <c r="J22" s="11">
        <f t="shared" si="2"/>
        <v>0.63275686673448628</v>
      </c>
      <c r="K22" s="22">
        <f t="shared" si="5"/>
        <v>100</v>
      </c>
    </row>
    <row r="23" spans="1:11" ht="14.4" x14ac:dyDescent="0.3">
      <c r="A23" s="188"/>
      <c r="B23" s="50" t="s">
        <v>67</v>
      </c>
      <c r="C23" s="12">
        <v>471</v>
      </c>
      <c r="D23" s="11">
        <f t="shared" si="0"/>
        <v>0.47914547304170907</v>
      </c>
      <c r="E23" s="22">
        <f t="shared" si="3"/>
        <v>100</v>
      </c>
      <c r="F23" s="12">
        <v>522</v>
      </c>
      <c r="G23" s="11">
        <f t="shared" si="1"/>
        <v>0.53102746693794511</v>
      </c>
      <c r="H23" s="19">
        <f t="shared" si="4"/>
        <v>100</v>
      </c>
      <c r="I23" s="31">
        <v>622</v>
      </c>
      <c r="J23" s="11">
        <f t="shared" si="2"/>
        <v>0.63275686673448628</v>
      </c>
      <c r="K23" s="22">
        <f t="shared" si="5"/>
        <v>100</v>
      </c>
    </row>
    <row r="24" spans="1:11" ht="14.4" x14ac:dyDescent="0.3">
      <c r="A24" s="188"/>
      <c r="B24" s="50" t="s">
        <v>117</v>
      </c>
      <c r="C24" s="12">
        <v>471</v>
      </c>
      <c r="D24" s="11">
        <f t="shared" si="0"/>
        <v>0.47914547304170907</v>
      </c>
      <c r="E24" s="22">
        <f t="shared" ref="E24:E42" si="6">C24/$C$23*100</f>
        <v>100</v>
      </c>
      <c r="F24" s="12">
        <v>522</v>
      </c>
      <c r="G24" s="11">
        <f t="shared" si="1"/>
        <v>0.53102746693794511</v>
      </c>
      <c r="H24" s="19">
        <f t="shared" ref="H24:H42" si="7">F24/$F$23*100</f>
        <v>100</v>
      </c>
      <c r="I24" s="31">
        <v>622</v>
      </c>
      <c r="J24" s="11">
        <f t="shared" si="2"/>
        <v>0.63275686673448628</v>
      </c>
      <c r="K24" s="22">
        <f t="shared" ref="K24:K30" si="8">I24/$I$23*100</f>
        <v>100</v>
      </c>
    </row>
    <row r="25" spans="1:11" ht="15" thickBot="1" x14ac:dyDescent="0.35">
      <c r="A25" s="189"/>
      <c r="B25" s="51" t="s">
        <v>118</v>
      </c>
      <c r="C25" s="45">
        <v>471</v>
      </c>
      <c r="D25" s="40">
        <f t="shared" si="0"/>
        <v>0.47914547304170907</v>
      </c>
      <c r="E25" s="47">
        <f t="shared" si="6"/>
        <v>100</v>
      </c>
      <c r="F25" s="45">
        <v>522</v>
      </c>
      <c r="G25" s="40">
        <f t="shared" si="1"/>
        <v>0.53102746693794511</v>
      </c>
      <c r="H25" s="42">
        <f t="shared" si="7"/>
        <v>100</v>
      </c>
      <c r="I25" s="52">
        <v>622</v>
      </c>
      <c r="J25" s="40">
        <f t="shared" si="2"/>
        <v>0.63275686673448628</v>
      </c>
      <c r="K25" s="47">
        <f t="shared" si="8"/>
        <v>100</v>
      </c>
    </row>
    <row r="26" spans="1:11" ht="14.4" x14ac:dyDescent="0.3">
      <c r="A26" s="190">
        <v>2014</v>
      </c>
      <c r="B26" s="54" t="s">
        <v>119</v>
      </c>
      <c r="C26" s="33">
        <v>548</v>
      </c>
      <c r="D26" s="28">
        <f t="shared" si="0"/>
        <v>0.55747711088504581</v>
      </c>
      <c r="E26" s="34">
        <f t="shared" si="6"/>
        <v>116.34819532908705</v>
      </c>
      <c r="F26" s="33">
        <v>586</v>
      </c>
      <c r="G26" s="28">
        <f t="shared" si="1"/>
        <v>0.5961342828077314</v>
      </c>
      <c r="H26" s="34">
        <f t="shared" si="7"/>
        <v>112.26053639846742</v>
      </c>
      <c r="I26" s="30">
        <v>723</v>
      </c>
      <c r="J26" s="28">
        <f t="shared" si="2"/>
        <v>0.73550356052899291</v>
      </c>
      <c r="K26" s="34">
        <f t="shared" si="8"/>
        <v>116.2379421221865</v>
      </c>
    </row>
    <row r="27" spans="1:11" ht="14.4" x14ac:dyDescent="0.3">
      <c r="A27" s="191"/>
      <c r="B27" s="56" t="s">
        <v>14</v>
      </c>
      <c r="C27" s="12">
        <v>548</v>
      </c>
      <c r="D27" s="11">
        <f t="shared" si="0"/>
        <v>0.55747711088504581</v>
      </c>
      <c r="E27" s="22">
        <f t="shared" si="6"/>
        <v>116.34819532908705</v>
      </c>
      <c r="F27" s="12">
        <v>586</v>
      </c>
      <c r="G27" s="11">
        <f t="shared" si="1"/>
        <v>0.5961342828077314</v>
      </c>
      <c r="H27" s="22">
        <f t="shared" si="7"/>
        <v>112.26053639846742</v>
      </c>
      <c r="I27" s="31">
        <v>763</v>
      </c>
      <c r="J27" s="11">
        <f t="shared" si="2"/>
        <v>0.7761953204476093</v>
      </c>
      <c r="K27" s="22">
        <f t="shared" si="8"/>
        <v>122.66881028938907</v>
      </c>
    </row>
    <row r="28" spans="1:11" ht="14.4" x14ac:dyDescent="0.3">
      <c r="A28" s="191"/>
      <c r="B28" s="56" t="s">
        <v>15</v>
      </c>
      <c r="C28" s="12">
        <v>548</v>
      </c>
      <c r="D28" s="11">
        <f t="shared" si="0"/>
        <v>0.55747711088504581</v>
      </c>
      <c r="E28" s="22">
        <f t="shared" si="6"/>
        <v>116.34819532908705</v>
      </c>
      <c r="F28" s="12">
        <v>586</v>
      </c>
      <c r="G28" s="11">
        <f t="shared" si="1"/>
        <v>0.5961342828077314</v>
      </c>
      <c r="H28" s="22">
        <f t="shared" si="7"/>
        <v>112.26053639846742</v>
      </c>
      <c r="I28" s="31">
        <v>723</v>
      </c>
      <c r="J28" s="11">
        <f t="shared" si="2"/>
        <v>0.73550356052899291</v>
      </c>
      <c r="K28" s="22">
        <f t="shared" si="8"/>
        <v>116.2379421221865</v>
      </c>
    </row>
    <row r="29" spans="1:11" ht="14.4" x14ac:dyDescent="0.3">
      <c r="A29" s="191"/>
      <c r="B29" s="63" t="s">
        <v>16</v>
      </c>
      <c r="C29" s="45">
        <v>548</v>
      </c>
      <c r="D29" s="40">
        <f t="shared" si="0"/>
        <v>0.55747711088504581</v>
      </c>
      <c r="E29" s="47">
        <f>C29/$C$23*100</f>
        <v>116.34819532908705</v>
      </c>
      <c r="F29" s="45">
        <v>589</v>
      </c>
      <c r="G29" s="40">
        <f t="shared" si="1"/>
        <v>0.59918616480162767</v>
      </c>
      <c r="H29" s="47">
        <f>F29/$F$23*100</f>
        <v>112.83524904214559</v>
      </c>
      <c r="I29" s="52">
        <v>725</v>
      </c>
      <c r="J29" s="40">
        <f t="shared" si="2"/>
        <v>0.73753814852492372</v>
      </c>
      <c r="K29" s="47">
        <f>I29/$I$23*100</f>
        <v>116.55948553054662</v>
      </c>
    </row>
    <row r="30" spans="1:11" ht="14.4" x14ac:dyDescent="0.3">
      <c r="A30" s="191"/>
      <c r="B30" s="63" t="s">
        <v>17</v>
      </c>
      <c r="C30" s="45">
        <v>548</v>
      </c>
      <c r="D30" s="40">
        <f t="shared" si="0"/>
        <v>0.55747711088504581</v>
      </c>
      <c r="E30" s="47">
        <f t="shared" si="6"/>
        <v>116.34819532908705</v>
      </c>
      <c r="F30" s="45">
        <v>586</v>
      </c>
      <c r="G30" s="40">
        <f t="shared" si="1"/>
        <v>0.5961342828077314</v>
      </c>
      <c r="H30" s="47">
        <f t="shared" si="7"/>
        <v>112.26053639846742</v>
      </c>
      <c r="I30" s="52">
        <v>723</v>
      </c>
      <c r="J30" s="40">
        <f t="shared" si="2"/>
        <v>0.73550356052899291</v>
      </c>
      <c r="K30" s="47">
        <f t="shared" si="8"/>
        <v>116.2379421221865</v>
      </c>
    </row>
    <row r="31" spans="1:11" ht="14.4" x14ac:dyDescent="0.3">
      <c r="A31" s="191"/>
      <c r="B31" s="63" t="s">
        <v>18</v>
      </c>
      <c r="C31" s="45">
        <v>583</v>
      </c>
      <c r="D31" s="40">
        <f t="shared" si="0"/>
        <v>0.59308240081383523</v>
      </c>
      <c r="E31" s="47">
        <f t="shared" si="6"/>
        <v>123.77919320594479</v>
      </c>
      <c r="F31" s="45">
        <v>624</v>
      </c>
      <c r="G31" s="40">
        <f t="shared" si="1"/>
        <v>0.63479145473041709</v>
      </c>
      <c r="H31" s="47">
        <f t="shared" si="7"/>
        <v>119.54022988505749</v>
      </c>
      <c r="I31" s="62">
        <v>753.66666666666663</v>
      </c>
      <c r="J31" s="40">
        <f t="shared" si="2"/>
        <v>0.76670057646659884</v>
      </c>
      <c r="K31" s="47">
        <f t="shared" ref="K31:K42" si="9">I31/$I$23*100</f>
        <v>121.16827438370845</v>
      </c>
    </row>
    <row r="32" spans="1:11" ht="14.4" x14ac:dyDescent="0.3">
      <c r="A32" s="191"/>
      <c r="B32" s="63" t="s">
        <v>19</v>
      </c>
      <c r="C32" s="45">
        <v>641</v>
      </c>
      <c r="D32" s="40">
        <f t="shared" si="0"/>
        <v>0.65208545269582907</v>
      </c>
      <c r="E32" s="47">
        <f t="shared" si="6"/>
        <v>136.09341825902334</v>
      </c>
      <c r="F32" s="45">
        <v>686</v>
      </c>
      <c r="G32" s="40">
        <f t="shared" si="1"/>
        <v>0.69786368260427267</v>
      </c>
      <c r="H32" s="47">
        <f t="shared" si="7"/>
        <v>131.41762452107281</v>
      </c>
      <c r="I32" s="62">
        <v>845</v>
      </c>
      <c r="J32" s="40">
        <f t="shared" si="2"/>
        <v>0.85961342828077314</v>
      </c>
      <c r="K32" s="47">
        <f t="shared" si="9"/>
        <v>135.85209003215434</v>
      </c>
    </row>
    <row r="33" spans="1:11" ht="14.4" x14ac:dyDescent="0.3">
      <c r="A33" s="191"/>
      <c r="B33" s="63" t="s">
        <v>20</v>
      </c>
      <c r="C33" s="45">
        <v>653</v>
      </c>
      <c r="D33" s="40">
        <f t="shared" si="0"/>
        <v>0.66429298067141407</v>
      </c>
      <c r="E33" s="47">
        <f t="shared" si="6"/>
        <v>138.6411889596603</v>
      </c>
      <c r="F33" s="45">
        <v>700</v>
      </c>
      <c r="G33" s="40">
        <f t="shared" si="1"/>
        <v>0.71210579857578837</v>
      </c>
      <c r="H33" s="47">
        <f t="shared" si="7"/>
        <v>134.09961685823754</v>
      </c>
      <c r="I33" s="62">
        <v>862</v>
      </c>
      <c r="J33" s="40">
        <f t="shared" si="2"/>
        <v>0.87690742624618512</v>
      </c>
      <c r="K33" s="47">
        <f t="shared" si="9"/>
        <v>138.58520900321543</v>
      </c>
    </row>
    <row r="34" spans="1:11" ht="14.4" x14ac:dyDescent="0.3">
      <c r="A34" s="191"/>
      <c r="B34" s="63" t="s">
        <v>21</v>
      </c>
      <c r="C34" s="45">
        <v>653</v>
      </c>
      <c r="D34" s="40">
        <f t="shared" si="0"/>
        <v>0.66429298067141407</v>
      </c>
      <c r="E34" s="47">
        <f t="shared" si="6"/>
        <v>138.6411889596603</v>
      </c>
      <c r="F34" s="45">
        <v>722.5</v>
      </c>
      <c r="G34" s="40">
        <f t="shared" si="1"/>
        <v>0.73499491353001012</v>
      </c>
      <c r="H34" s="47">
        <f t="shared" si="7"/>
        <v>138.40996168582376</v>
      </c>
      <c r="I34" s="62">
        <v>862</v>
      </c>
      <c r="J34" s="40">
        <f t="shared" si="2"/>
        <v>0.87690742624618512</v>
      </c>
      <c r="K34" s="47">
        <f t="shared" si="9"/>
        <v>138.58520900321543</v>
      </c>
    </row>
    <row r="35" spans="1:11" ht="14.4" x14ac:dyDescent="0.3">
      <c r="A35" s="191"/>
      <c r="B35" s="63" t="s">
        <v>67</v>
      </c>
      <c r="C35" s="45">
        <v>653</v>
      </c>
      <c r="D35" s="40">
        <f t="shared" si="0"/>
        <v>0.66429298067141407</v>
      </c>
      <c r="E35" s="47">
        <f t="shared" si="6"/>
        <v>138.6411889596603</v>
      </c>
      <c r="F35" s="45">
        <v>745</v>
      </c>
      <c r="G35" s="40">
        <f t="shared" si="1"/>
        <v>0.75788402848423198</v>
      </c>
      <c r="H35" s="47">
        <f t="shared" si="7"/>
        <v>142.72030651340998</v>
      </c>
      <c r="I35" s="62">
        <v>862</v>
      </c>
      <c r="J35" s="40">
        <f t="shared" si="2"/>
        <v>0.87690742624618512</v>
      </c>
      <c r="K35" s="47">
        <f t="shared" si="9"/>
        <v>138.58520900321543</v>
      </c>
    </row>
    <row r="36" spans="1:11" ht="14.4" x14ac:dyDescent="0.3">
      <c r="A36" s="191"/>
      <c r="B36" s="50" t="s">
        <v>117</v>
      </c>
      <c r="C36" s="45">
        <v>653</v>
      </c>
      <c r="D36" s="40">
        <f t="shared" si="0"/>
        <v>0.66429298067141407</v>
      </c>
      <c r="E36" s="47">
        <f t="shared" si="6"/>
        <v>138.6411889596603</v>
      </c>
      <c r="F36" s="45">
        <v>700</v>
      </c>
      <c r="G36" s="40">
        <f t="shared" si="1"/>
        <v>0.71210579857578837</v>
      </c>
      <c r="H36" s="47">
        <f t="shared" si="7"/>
        <v>134.09961685823754</v>
      </c>
      <c r="I36" s="62">
        <v>862</v>
      </c>
      <c r="J36" s="40">
        <f t="shared" si="2"/>
        <v>0.87690742624618512</v>
      </c>
      <c r="K36" s="47">
        <f t="shared" si="9"/>
        <v>138.58520900321543</v>
      </c>
    </row>
    <row r="37" spans="1:11" ht="15" thickBot="1" x14ac:dyDescent="0.35">
      <c r="A37" s="192"/>
      <c r="B37" s="69" t="s">
        <v>118</v>
      </c>
      <c r="C37" s="13">
        <v>744</v>
      </c>
      <c r="D37" s="14">
        <f t="shared" si="0"/>
        <v>0.75686673448626651</v>
      </c>
      <c r="E37" s="23">
        <f t="shared" si="6"/>
        <v>157.96178343949046</v>
      </c>
      <c r="F37" s="57">
        <v>815</v>
      </c>
      <c r="G37" s="14">
        <f t="shared" si="1"/>
        <v>0.82909460834181081</v>
      </c>
      <c r="H37" s="23">
        <f t="shared" si="7"/>
        <v>156.13026819923371</v>
      </c>
      <c r="I37" s="59">
        <v>982</v>
      </c>
      <c r="J37" s="14">
        <f t="shared" si="2"/>
        <v>0.99898270600203454</v>
      </c>
      <c r="K37" s="23">
        <f t="shared" si="9"/>
        <v>157.87781350482314</v>
      </c>
    </row>
    <row r="38" spans="1:11" ht="14.4" x14ac:dyDescent="0.3">
      <c r="A38" s="181">
        <v>2015</v>
      </c>
      <c r="B38" s="54" t="s">
        <v>119</v>
      </c>
      <c r="C38" s="33">
        <v>744</v>
      </c>
      <c r="D38" s="28">
        <f t="shared" si="0"/>
        <v>0.75686673448626651</v>
      </c>
      <c r="E38" s="34">
        <f t="shared" si="6"/>
        <v>157.96178343949046</v>
      </c>
      <c r="F38" s="33">
        <v>800</v>
      </c>
      <c r="G38" s="28">
        <f t="shared" si="1"/>
        <v>0.81383519837232965</v>
      </c>
      <c r="H38" s="34">
        <f t="shared" si="7"/>
        <v>153.25670498084293</v>
      </c>
      <c r="I38" s="30">
        <v>982</v>
      </c>
      <c r="J38" s="28">
        <f t="shared" si="2"/>
        <v>0.99898270600203454</v>
      </c>
      <c r="K38" s="34">
        <f t="shared" si="9"/>
        <v>157.87781350482314</v>
      </c>
    </row>
    <row r="39" spans="1:11" ht="14.4" x14ac:dyDescent="0.3">
      <c r="A39" s="182"/>
      <c r="B39" s="56" t="s">
        <v>14</v>
      </c>
      <c r="C39" s="45">
        <v>744</v>
      </c>
      <c r="D39" s="40">
        <f t="shared" si="0"/>
        <v>0.75686673448626651</v>
      </c>
      <c r="E39" s="47">
        <f t="shared" si="6"/>
        <v>157.96178343949046</v>
      </c>
      <c r="F39" s="45">
        <v>824</v>
      </c>
      <c r="G39" s="40">
        <f t="shared" si="1"/>
        <v>0.83825025432349953</v>
      </c>
      <c r="H39" s="47">
        <f t="shared" si="7"/>
        <v>157.85440613026819</v>
      </c>
      <c r="I39" s="62">
        <v>982</v>
      </c>
      <c r="J39" s="40">
        <f t="shared" si="2"/>
        <v>0.99898270600203454</v>
      </c>
      <c r="K39" s="47">
        <f t="shared" si="9"/>
        <v>157.87781350482314</v>
      </c>
    </row>
    <row r="40" spans="1:11" ht="14.4" x14ac:dyDescent="0.3">
      <c r="A40" s="182"/>
      <c r="B40" s="56" t="s">
        <v>15</v>
      </c>
      <c r="C40" s="45">
        <v>744</v>
      </c>
      <c r="D40" s="40">
        <f t="shared" si="0"/>
        <v>0.75686673448626651</v>
      </c>
      <c r="E40" s="47">
        <f t="shared" si="6"/>
        <v>157.96178343949046</v>
      </c>
      <c r="F40" s="45">
        <v>824</v>
      </c>
      <c r="G40" s="40">
        <f t="shared" si="1"/>
        <v>0.83825025432349953</v>
      </c>
      <c r="H40" s="47">
        <f t="shared" si="7"/>
        <v>157.85440613026819</v>
      </c>
      <c r="I40" s="62">
        <v>982</v>
      </c>
      <c r="J40" s="40">
        <f t="shared" si="2"/>
        <v>0.99898270600203454</v>
      </c>
      <c r="K40" s="47">
        <f t="shared" si="9"/>
        <v>157.87781350482314</v>
      </c>
    </row>
    <row r="41" spans="1:11" ht="16.5" customHeight="1" x14ac:dyDescent="0.3">
      <c r="A41" s="182"/>
      <c r="B41" s="56" t="s">
        <v>16</v>
      </c>
      <c r="C41" s="45">
        <v>744</v>
      </c>
      <c r="D41" s="40">
        <f t="shared" si="0"/>
        <v>0.75686673448626651</v>
      </c>
      <c r="E41" s="47">
        <f t="shared" si="6"/>
        <v>157.96178343949046</v>
      </c>
      <c r="F41" s="45">
        <v>793</v>
      </c>
      <c r="G41" s="40">
        <f t="shared" si="1"/>
        <v>0.80671414038657174</v>
      </c>
      <c r="H41" s="47">
        <f t="shared" si="7"/>
        <v>151.91570881226053</v>
      </c>
      <c r="I41" s="62">
        <v>982</v>
      </c>
      <c r="J41" s="40">
        <f t="shared" si="2"/>
        <v>0.99898270600203454</v>
      </c>
      <c r="K41" s="47">
        <f t="shared" si="9"/>
        <v>157.87781350482314</v>
      </c>
    </row>
    <row r="42" spans="1:11" ht="16.5" customHeight="1" x14ac:dyDescent="0.3">
      <c r="A42" s="182"/>
      <c r="B42" s="56" t="s">
        <v>17</v>
      </c>
      <c r="C42" s="12">
        <v>710</v>
      </c>
      <c r="D42" s="11">
        <f t="shared" si="0"/>
        <v>0.72227873855544256</v>
      </c>
      <c r="E42" s="22">
        <f t="shared" si="6"/>
        <v>150.74309978768579</v>
      </c>
      <c r="F42" s="60">
        <v>775</v>
      </c>
      <c r="G42" s="11">
        <f t="shared" si="1"/>
        <v>0.7884028484231943</v>
      </c>
      <c r="H42" s="22">
        <f t="shared" si="7"/>
        <v>148.46743295019158</v>
      </c>
      <c r="I42" s="58">
        <v>938</v>
      </c>
      <c r="J42" s="11">
        <f t="shared" si="2"/>
        <v>0.95422177009155651</v>
      </c>
      <c r="K42" s="22">
        <f t="shared" si="9"/>
        <v>150.80385852090032</v>
      </c>
    </row>
    <row r="43" spans="1:11" ht="16.5" customHeight="1" x14ac:dyDescent="0.3">
      <c r="A43" s="182"/>
      <c r="B43" s="56" t="s">
        <v>18</v>
      </c>
      <c r="C43" s="12">
        <v>710</v>
      </c>
      <c r="D43" s="11">
        <f t="shared" si="0"/>
        <v>0.72227873855544256</v>
      </c>
      <c r="E43" s="22">
        <f t="shared" ref="E43:E55" si="10">C43/$C$23*100</f>
        <v>150.74309978768579</v>
      </c>
      <c r="F43" s="12">
        <v>775</v>
      </c>
      <c r="G43" s="71">
        <f t="shared" si="1"/>
        <v>0.7884028484231943</v>
      </c>
      <c r="H43" s="73">
        <f t="shared" ref="H43:H55" si="11">F43/$F$23*100</f>
        <v>148.46743295019158</v>
      </c>
      <c r="I43" s="58">
        <v>938</v>
      </c>
      <c r="J43" s="11">
        <f t="shared" si="2"/>
        <v>0.95422177009155651</v>
      </c>
      <c r="K43" s="22">
        <f t="shared" ref="K43:K51" si="12">I43/$I$23*100</f>
        <v>150.80385852090032</v>
      </c>
    </row>
    <row r="44" spans="1:11" ht="16.5" customHeight="1" x14ac:dyDescent="0.3">
      <c r="A44" s="182"/>
      <c r="B44" s="56" t="s">
        <v>19</v>
      </c>
      <c r="C44" s="12">
        <v>813</v>
      </c>
      <c r="D44" s="11">
        <f t="shared" si="0"/>
        <v>0.82706002034588</v>
      </c>
      <c r="E44" s="22">
        <f t="shared" si="10"/>
        <v>172.61146496815286</v>
      </c>
      <c r="F44" s="12">
        <v>893</v>
      </c>
      <c r="G44" s="71">
        <f t="shared" si="1"/>
        <v>0.90844354018311291</v>
      </c>
      <c r="H44" s="73">
        <f t="shared" si="11"/>
        <v>171.07279693486589</v>
      </c>
      <c r="I44" s="58">
        <v>1070</v>
      </c>
      <c r="J44" s="11">
        <f t="shared" si="2"/>
        <v>1.0885045778229909</v>
      </c>
      <c r="K44" s="22">
        <f t="shared" si="12"/>
        <v>172.0257234726688</v>
      </c>
    </row>
    <row r="45" spans="1:11" ht="16.5" customHeight="1" x14ac:dyDescent="0.3">
      <c r="A45" s="182"/>
      <c r="B45" s="56" t="s">
        <v>20</v>
      </c>
      <c r="C45" s="45">
        <v>813</v>
      </c>
      <c r="D45" s="40">
        <f t="shared" si="0"/>
        <v>0.82706002034588</v>
      </c>
      <c r="E45" s="47">
        <f t="shared" si="10"/>
        <v>172.61146496815286</v>
      </c>
      <c r="F45" s="45">
        <v>893</v>
      </c>
      <c r="G45" s="40">
        <f t="shared" si="1"/>
        <v>0.90844354018311291</v>
      </c>
      <c r="H45" s="47">
        <f t="shared" si="11"/>
        <v>171.07279693486589</v>
      </c>
      <c r="I45" s="62">
        <v>1070</v>
      </c>
      <c r="J45" s="40">
        <f t="shared" si="2"/>
        <v>1.0885045778229909</v>
      </c>
      <c r="K45" s="47">
        <f t="shared" si="12"/>
        <v>172.0257234726688</v>
      </c>
    </row>
    <row r="46" spans="1:11" ht="16.5" customHeight="1" x14ac:dyDescent="0.3">
      <c r="A46" s="182"/>
      <c r="B46" s="56" t="s">
        <v>21</v>
      </c>
      <c r="C46" s="12">
        <v>813</v>
      </c>
      <c r="D46" s="11">
        <f t="shared" si="0"/>
        <v>0.82706002034588</v>
      </c>
      <c r="E46" s="22">
        <f t="shared" si="10"/>
        <v>172.61146496815286</v>
      </c>
      <c r="F46" s="60">
        <v>893</v>
      </c>
      <c r="G46" s="11">
        <f t="shared" si="1"/>
        <v>0.90844354018311291</v>
      </c>
      <c r="H46" s="22">
        <f t="shared" si="11"/>
        <v>171.07279693486589</v>
      </c>
      <c r="I46" s="58">
        <v>1070</v>
      </c>
      <c r="J46" s="11">
        <f t="shared" si="2"/>
        <v>1.0885045778229909</v>
      </c>
      <c r="K46" s="22">
        <f t="shared" si="12"/>
        <v>172.0257234726688</v>
      </c>
    </row>
    <row r="47" spans="1:11" ht="16.5" customHeight="1" x14ac:dyDescent="0.3">
      <c r="A47" s="182"/>
      <c r="B47" s="56" t="s">
        <v>67</v>
      </c>
      <c r="C47" s="12">
        <v>864</v>
      </c>
      <c r="D47" s="11">
        <f t="shared" si="0"/>
        <v>0.87894201424211593</v>
      </c>
      <c r="E47" s="22">
        <f t="shared" si="10"/>
        <v>183.43949044585989</v>
      </c>
      <c r="F47" s="12">
        <v>926</v>
      </c>
      <c r="G47" s="71">
        <f t="shared" si="1"/>
        <v>0.94201424211597151</v>
      </c>
      <c r="H47" s="73">
        <f t="shared" si="11"/>
        <v>177.39463601532569</v>
      </c>
      <c r="I47" s="58">
        <v>1140</v>
      </c>
      <c r="J47" s="11">
        <f t="shared" si="2"/>
        <v>1.1597151576805698</v>
      </c>
      <c r="K47" s="22">
        <f t="shared" si="12"/>
        <v>183.27974276527331</v>
      </c>
    </row>
    <row r="48" spans="1:11" ht="16.5" customHeight="1" x14ac:dyDescent="0.3">
      <c r="A48" s="182"/>
      <c r="B48" s="56" t="s">
        <v>117</v>
      </c>
      <c r="C48" s="12">
        <v>864</v>
      </c>
      <c r="D48" s="11">
        <f t="shared" si="0"/>
        <v>0.87894201424211593</v>
      </c>
      <c r="E48" s="22">
        <f t="shared" si="10"/>
        <v>183.43949044585989</v>
      </c>
      <c r="F48" s="12">
        <v>926</v>
      </c>
      <c r="G48" s="71">
        <f t="shared" si="1"/>
        <v>0.94201424211597151</v>
      </c>
      <c r="H48" s="73">
        <f t="shared" si="11"/>
        <v>177.39463601532569</v>
      </c>
      <c r="I48" s="58">
        <v>1140</v>
      </c>
      <c r="J48" s="11">
        <f t="shared" si="2"/>
        <v>1.1597151576805698</v>
      </c>
      <c r="K48" s="22">
        <f t="shared" si="12"/>
        <v>183.27974276527331</v>
      </c>
    </row>
    <row r="49" spans="1:11" ht="16.5" customHeight="1" thickBot="1" x14ac:dyDescent="0.35">
      <c r="A49" s="182"/>
      <c r="B49" s="64" t="s">
        <v>118</v>
      </c>
      <c r="C49" s="13">
        <v>963</v>
      </c>
      <c r="D49" s="14">
        <f t="shared" si="0"/>
        <v>0.97965412004069174</v>
      </c>
      <c r="E49" s="23">
        <f t="shared" si="10"/>
        <v>204.45859872611467</v>
      </c>
      <c r="F49" s="13">
        <v>1057</v>
      </c>
      <c r="G49" s="68">
        <f t="shared" si="1"/>
        <v>1.0752797558494405</v>
      </c>
      <c r="H49" s="92">
        <f t="shared" si="11"/>
        <v>202.4904214559387</v>
      </c>
      <c r="I49" s="59">
        <v>1140</v>
      </c>
      <c r="J49" s="14">
        <f t="shared" si="2"/>
        <v>1.1597151576805698</v>
      </c>
      <c r="K49" s="23">
        <f t="shared" si="12"/>
        <v>183.27974276527331</v>
      </c>
    </row>
    <row r="50" spans="1:11" ht="14.4" x14ac:dyDescent="0.3">
      <c r="A50" s="190">
        <v>2016</v>
      </c>
      <c r="B50" s="54" t="s">
        <v>119</v>
      </c>
      <c r="C50" s="33">
        <v>963</v>
      </c>
      <c r="D50" s="28">
        <f t="shared" si="0"/>
        <v>0.97965412004069174</v>
      </c>
      <c r="E50" s="34">
        <f t="shared" si="10"/>
        <v>204.45859872611467</v>
      </c>
      <c r="F50" s="33">
        <v>1030</v>
      </c>
      <c r="G50" s="28">
        <f t="shared" si="1"/>
        <v>1.0478128179043744</v>
      </c>
      <c r="H50" s="34">
        <f t="shared" si="11"/>
        <v>197.31800766283524</v>
      </c>
      <c r="I50" s="30">
        <v>1271</v>
      </c>
      <c r="J50" s="28">
        <f t="shared" si="2"/>
        <v>1.2929806714140386</v>
      </c>
      <c r="K50" s="34">
        <f t="shared" si="12"/>
        <v>204.34083601286176</v>
      </c>
    </row>
    <row r="51" spans="1:11" ht="14.4" x14ac:dyDescent="0.3">
      <c r="A51" s="191"/>
      <c r="B51" s="84" t="s">
        <v>14</v>
      </c>
      <c r="C51" s="12">
        <v>963</v>
      </c>
      <c r="D51" s="11">
        <f t="shared" si="0"/>
        <v>0.97965412004069174</v>
      </c>
      <c r="E51" s="22">
        <f t="shared" si="10"/>
        <v>204.45859872611467</v>
      </c>
      <c r="F51" s="12">
        <v>1030</v>
      </c>
      <c r="G51" s="11">
        <f t="shared" si="1"/>
        <v>1.0478128179043744</v>
      </c>
      <c r="H51" s="22">
        <f t="shared" si="11"/>
        <v>197.31800766283524</v>
      </c>
      <c r="I51" s="31">
        <v>1322</v>
      </c>
      <c r="J51" s="11">
        <f t="shared" si="2"/>
        <v>1.3448626653102747</v>
      </c>
      <c r="K51" s="22">
        <f t="shared" si="12"/>
        <v>212.54019292604499</v>
      </c>
    </row>
    <row r="52" spans="1:11" ht="14.4" x14ac:dyDescent="0.3">
      <c r="A52" s="191"/>
      <c r="B52" s="84" t="s">
        <v>15</v>
      </c>
      <c r="C52" s="12">
        <v>963</v>
      </c>
      <c r="D52" s="11">
        <f t="shared" si="0"/>
        <v>0.97965412004069174</v>
      </c>
      <c r="E52" s="22">
        <f t="shared" si="10"/>
        <v>204.45859872611467</v>
      </c>
      <c r="F52" s="12">
        <v>1030</v>
      </c>
      <c r="G52" s="11">
        <f t="shared" si="1"/>
        <v>1.0478128179043744</v>
      </c>
      <c r="H52" s="22">
        <f t="shared" si="11"/>
        <v>197.31800766283524</v>
      </c>
      <c r="I52" s="31">
        <v>1271</v>
      </c>
      <c r="J52" s="11">
        <f t="shared" si="2"/>
        <v>1.2929806714140386</v>
      </c>
      <c r="K52" s="22">
        <f t="shared" ref="K52:K58" si="13">I52/$I$23*100</f>
        <v>204.34083601286176</v>
      </c>
    </row>
    <row r="53" spans="1:11" ht="14.4" x14ac:dyDescent="0.3">
      <c r="A53" s="191"/>
      <c r="B53" s="84" t="s">
        <v>16</v>
      </c>
      <c r="C53" s="12">
        <v>963</v>
      </c>
      <c r="D53" s="11">
        <f t="shared" si="0"/>
        <v>0.97965412004069174</v>
      </c>
      <c r="E53" s="22">
        <f t="shared" si="10"/>
        <v>204.45859872611467</v>
      </c>
      <c r="F53" s="12">
        <v>1030</v>
      </c>
      <c r="G53" s="11">
        <f t="shared" si="1"/>
        <v>1.0478128179043744</v>
      </c>
      <c r="H53" s="22">
        <f t="shared" si="11"/>
        <v>197.31800766283524</v>
      </c>
      <c r="I53" s="31">
        <v>1322</v>
      </c>
      <c r="J53" s="11">
        <f t="shared" si="2"/>
        <v>1.3448626653102747</v>
      </c>
      <c r="K53" s="22">
        <f t="shared" si="13"/>
        <v>212.54019292604499</v>
      </c>
    </row>
    <row r="54" spans="1:11" ht="14.4" x14ac:dyDescent="0.3">
      <c r="A54" s="191"/>
      <c r="B54" s="84" t="s">
        <v>17</v>
      </c>
      <c r="C54" s="12">
        <v>1049</v>
      </c>
      <c r="D54" s="11">
        <f t="shared" si="0"/>
        <v>1.0671414038657172</v>
      </c>
      <c r="E54" s="22">
        <f t="shared" si="10"/>
        <v>222.71762208067943</v>
      </c>
      <c r="F54" s="12">
        <v>1160</v>
      </c>
      <c r="G54" s="11">
        <f t="shared" si="1"/>
        <v>1.1800610376398779</v>
      </c>
      <c r="H54" s="22">
        <f t="shared" si="11"/>
        <v>222.22222222222223</v>
      </c>
      <c r="I54" s="31">
        <v>1385</v>
      </c>
      <c r="J54" s="11">
        <f t="shared" si="2"/>
        <v>1.4089521871820956</v>
      </c>
      <c r="K54" s="22">
        <f t="shared" si="13"/>
        <v>222.66881028938906</v>
      </c>
    </row>
    <row r="55" spans="1:11" ht="14.4" x14ac:dyDescent="0.3">
      <c r="A55" s="191"/>
      <c r="B55" s="56" t="s">
        <v>18</v>
      </c>
      <c r="C55" s="12">
        <v>1049</v>
      </c>
      <c r="D55" s="11">
        <f t="shared" si="0"/>
        <v>1.0671414038657172</v>
      </c>
      <c r="E55" s="22">
        <f t="shared" si="10"/>
        <v>222.71762208067943</v>
      </c>
      <c r="F55" s="12">
        <v>1157</v>
      </c>
      <c r="G55" s="11">
        <f t="shared" si="1"/>
        <v>1.1770091556459816</v>
      </c>
      <c r="H55" s="22">
        <f t="shared" si="11"/>
        <v>221.64750957854403</v>
      </c>
      <c r="I55" s="12">
        <v>1385</v>
      </c>
      <c r="J55" s="11">
        <f t="shared" si="2"/>
        <v>1.4089521871820956</v>
      </c>
      <c r="K55" s="22">
        <f t="shared" si="13"/>
        <v>222.66881028938906</v>
      </c>
    </row>
    <row r="56" spans="1:11" ht="14.4" x14ac:dyDescent="0.3">
      <c r="A56" s="191"/>
      <c r="B56" s="56" t="s">
        <v>19</v>
      </c>
      <c r="C56" s="12">
        <v>1049</v>
      </c>
      <c r="D56" s="11">
        <f t="shared" ref="D56:D62" si="14">C56/$B$119</f>
        <v>1.0671414038657172</v>
      </c>
      <c r="E56" s="22">
        <f t="shared" ref="E56:E61" si="15">C56/$C$23*100</f>
        <v>222.71762208067943</v>
      </c>
      <c r="F56" s="12">
        <v>1125</v>
      </c>
      <c r="G56" s="11">
        <f t="shared" ref="G56:G62" si="16">F56/$B$119</f>
        <v>1.1444557477110886</v>
      </c>
      <c r="H56" s="22">
        <f t="shared" ref="H56:H61" si="17">F56/$F$23*100</f>
        <v>215.51724137931038</v>
      </c>
      <c r="I56" s="12">
        <v>1385</v>
      </c>
      <c r="J56" s="11">
        <f t="shared" ref="J56:J62" si="18">I56/$B$119</f>
        <v>1.4089521871820956</v>
      </c>
      <c r="K56" s="22">
        <f t="shared" si="13"/>
        <v>222.66881028938906</v>
      </c>
    </row>
    <row r="57" spans="1:11" ht="14.4" x14ac:dyDescent="0.3">
      <c r="A57" s="191"/>
      <c r="B57" s="56" t="s">
        <v>20</v>
      </c>
      <c r="C57" s="12">
        <v>1210</v>
      </c>
      <c r="D57" s="11">
        <f t="shared" si="14"/>
        <v>1.2309257375381486</v>
      </c>
      <c r="E57" s="22">
        <f t="shared" si="15"/>
        <v>256.90021231422503</v>
      </c>
      <c r="F57" s="12">
        <v>1297</v>
      </c>
      <c r="G57" s="11">
        <f t="shared" si="16"/>
        <v>1.3194303153611393</v>
      </c>
      <c r="H57" s="22">
        <f t="shared" si="17"/>
        <v>248.46743295019155</v>
      </c>
      <c r="I57" s="12">
        <v>1597</v>
      </c>
      <c r="J57" s="11">
        <f t="shared" si="18"/>
        <v>1.624618514750763</v>
      </c>
      <c r="K57" s="22">
        <f t="shared" si="13"/>
        <v>256.75241157556269</v>
      </c>
    </row>
    <row r="58" spans="1:11" ht="14.4" x14ac:dyDescent="0.3">
      <c r="A58" s="191"/>
      <c r="B58" s="56" t="s">
        <v>21</v>
      </c>
      <c r="C58" s="12">
        <v>1210</v>
      </c>
      <c r="D58" s="11">
        <f t="shared" si="14"/>
        <v>1.2309257375381486</v>
      </c>
      <c r="E58" s="22">
        <f t="shared" si="15"/>
        <v>256.90021231422503</v>
      </c>
      <c r="F58" s="12">
        <v>1297</v>
      </c>
      <c r="G58" s="11">
        <f t="shared" si="16"/>
        <v>1.3194303153611393</v>
      </c>
      <c r="H58" s="22">
        <f t="shared" si="17"/>
        <v>248.46743295019155</v>
      </c>
      <c r="I58" s="12">
        <v>1597</v>
      </c>
      <c r="J58" s="11">
        <f t="shared" si="18"/>
        <v>1.624618514750763</v>
      </c>
      <c r="K58" s="22">
        <f t="shared" si="13"/>
        <v>256.75241157556269</v>
      </c>
    </row>
    <row r="59" spans="1:11" ht="14.4" x14ac:dyDescent="0.3">
      <c r="A59" s="191"/>
      <c r="B59" s="56" t="s">
        <v>67</v>
      </c>
      <c r="C59" s="12">
        <v>1210</v>
      </c>
      <c r="D59" s="11">
        <f t="shared" si="14"/>
        <v>1.2309257375381486</v>
      </c>
      <c r="E59" s="22">
        <f t="shared" si="15"/>
        <v>256.90021231422503</v>
      </c>
      <c r="F59" s="12">
        <v>1297</v>
      </c>
      <c r="G59" s="11">
        <f t="shared" si="16"/>
        <v>1.3194303153611393</v>
      </c>
      <c r="H59" s="22">
        <f t="shared" si="17"/>
        <v>248.46743295019155</v>
      </c>
      <c r="I59" s="12">
        <v>1597</v>
      </c>
      <c r="J59" s="11">
        <f t="shared" si="18"/>
        <v>1.624618514750763</v>
      </c>
      <c r="K59" s="22">
        <f t="shared" ref="K59:K81" si="19">I59/$I$23*100</f>
        <v>256.75241157556269</v>
      </c>
    </row>
    <row r="60" spans="1:11" ht="14.4" x14ac:dyDescent="0.3">
      <c r="A60" s="191"/>
      <c r="B60" s="56" t="s">
        <v>117</v>
      </c>
      <c r="C60" s="12">
        <v>1210</v>
      </c>
      <c r="D60" s="11">
        <f t="shared" si="14"/>
        <v>1.2309257375381486</v>
      </c>
      <c r="E60" s="22">
        <f t="shared" si="15"/>
        <v>256.90021231422503</v>
      </c>
      <c r="F60" s="12">
        <v>1297</v>
      </c>
      <c r="G60" s="11">
        <f t="shared" si="16"/>
        <v>1.3194303153611393</v>
      </c>
      <c r="H60" s="22">
        <f t="shared" si="17"/>
        <v>248.46743295019155</v>
      </c>
      <c r="I60" s="12">
        <v>1597</v>
      </c>
      <c r="J60" s="11">
        <f t="shared" si="18"/>
        <v>1.624618514750763</v>
      </c>
      <c r="K60" s="22">
        <f t="shared" si="19"/>
        <v>256.75241157556269</v>
      </c>
    </row>
    <row r="61" spans="1:11" ht="15" thickBot="1" x14ac:dyDescent="0.35">
      <c r="A61" s="191"/>
      <c r="B61" s="64" t="s">
        <v>118</v>
      </c>
      <c r="C61" s="13">
        <v>1210</v>
      </c>
      <c r="D61" s="14">
        <f t="shared" si="14"/>
        <v>1.2309257375381486</v>
      </c>
      <c r="E61" s="23">
        <f t="shared" si="15"/>
        <v>256.90021231422503</v>
      </c>
      <c r="F61" s="13">
        <v>1297</v>
      </c>
      <c r="G61" s="14">
        <f t="shared" si="16"/>
        <v>1.3194303153611393</v>
      </c>
      <c r="H61" s="23">
        <f t="shared" si="17"/>
        <v>248.46743295019155</v>
      </c>
      <c r="I61" s="13">
        <v>1597</v>
      </c>
      <c r="J61" s="14">
        <f t="shared" si="18"/>
        <v>1.624618514750763</v>
      </c>
      <c r="K61" s="23">
        <f t="shared" si="19"/>
        <v>256.75241157556269</v>
      </c>
    </row>
    <row r="62" spans="1:11" ht="14.4" x14ac:dyDescent="0.3">
      <c r="A62" s="181">
        <v>2017</v>
      </c>
      <c r="B62" s="84" t="s">
        <v>119</v>
      </c>
      <c r="C62" s="78">
        <v>1210</v>
      </c>
      <c r="D62" s="85">
        <f t="shared" si="14"/>
        <v>1.2309257375381486</v>
      </c>
      <c r="E62" s="86">
        <f t="shared" ref="E62:E81" si="20">C62/$C$23*100</f>
        <v>256.90021231422503</v>
      </c>
      <c r="F62" s="78">
        <v>1297</v>
      </c>
      <c r="G62" s="85">
        <f t="shared" si="16"/>
        <v>1.3194303153611393</v>
      </c>
      <c r="H62" s="86">
        <f t="shared" ref="H62:H81" si="21">F62/$F$23*100</f>
        <v>248.46743295019155</v>
      </c>
      <c r="I62" s="78">
        <v>1597</v>
      </c>
      <c r="J62" s="85">
        <f t="shared" si="18"/>
        <v>1.624618514750763</v>
      </c>
      <c r="K62" s="86">
        <f t="shared" si="19"/>
        <v>256.75241157556269</v>
      </c>
    </row>
    <row r="63" spans="1:11" ht="14.4" x14ac:dyDescent="0.3">
      <c r="A63" s="182"/>
      <c r="B63" s="84" t="s">
        <v>14</v>
      </c>
      <c r="C63" s="78">
        <v>1210</v>
      </c>
      <c r="D63" s="85">
        <f t="shared" ref="D63:D81" si="22">C63/$B$119</f>
        <v>1.2309257375381486</v>
      </c>
      <c r="E63" s="86">
        <f t="shared" si="20"/>
        <v>256.90021231422503</v>
      </c>
      <c r="F63" s="78">
        <v>1297</v>
      </c>
      <c r="G63" s="85">
        <f t="shared" ref="G63:G81" si="23">F63/$B$119</f>
        <v>1.3194303153611393</v>
      </c>
      <c r="H63" s="86">
        <f t="shared" si="21"/>
        <v>248.46743295019155</v>
      </c>
      <c r="I63" s="78">
        <v>1597</v>
      </c>
      <c r="J63" s="85">
        <f t="shared" ref="J63:J81" si="24">I63/$B$119</f>
        <v>1.624618514750763</v>
      </c>
      <c r="K63" s="86">
        <f t="shared" si="19"/>
        <v>256.75241157556269</v>
      </c>
    </row>
    <row r="64" spans="1:11" ht="14.4" x14ac:dyDescent="0.3">
      <c r="A64" s="182"/>
      <c r="B64" s="84" t="s">
        <v>15</v>
      </c>
      <c r="C64" s="78">
        <v>1210</v>
      </c>
      <c r="D64" s="85">
        <f t="shared" si="22"/>
        <v>1.2309257375381486</v>
      </c>
      <c r="E64" s="86">
        <f t="shared" si="20"/>
        <v>256.90021231422503</v>
      </c>
      <c r="F64" s="78">
        <v>1297</v>
      </c>
      <c r="G64" s="85">
        <f t="shared" si="23"/>
        <v>1.3194303153611393</v>
      </c>
      <c r="H64" s="86">
        <f t="shared" si="21"/>
        <v>248.46743295019155</v>
      </c>
      <c r="I64" s="78">
        <v>1597</v>
      </c>
      <c r="J64" s="85">
        <f t="shared" si="24"/>
        <v>1.624618514750763</v>
      </c>
      <c r="K64" s="86">
        <f t="shared" si="19"/>
        <v>256.75241157556269</v>
      </c>
    </row>
    <row r="65" spans="1:11" ht="14.4" x14ac:dyDescent="0.3">
      <c r="A65" s="182"/>
      <c r="B65" s="84" t="s">
        <v>16</v>
      </c>
      <c r="C65" s="78">
        <v>1210</v>
      </c>
      <c r="D65" s="85">
        <f t="shared" si="22"/>
        <v>1.2309257375381486</v>
      </c>
      <c r="E65" s="86">
        <f t="shared" si="20"/>
        <v>256.90021231422503</v>
      </c>
      <c r="F65" s="78">
        <v>1297</v>
      </c>
      <c r="G65" s="85">
        <f t="shared" si="23"/>
        <v>1.3194303153611393</v>
      </c>
      <c r="H65" s="86">
        <f t="shared" si="21"/>
        <v>248.46743295019155</v>
      </c>
      <c r="I65" s="78">
        <v>1597</v>
      </c>
      <c r="J65" s="85">
        <f t="shared" si="24"/>
        <v>1.624618514750763</v>
      </c>
      <c r="K65" s="86">
        <f t="shared" si="19"/>
        <v>256.75241157556269</v>
      </c>
    </row>
    <row r="66" spans="1:11" ht="14.4" x14ac:dyDescent="0.3">
      <c r="A66" s="182"/>
      <c r="B66" s="84" t="s">
        <v>17</v>
      </c>
      <c r="C66" s="78">
        <v>1210</v>
      </c>
      <c r="D66" s="85">
        <f t="shared" si="22"/>
        <v>1.2309257375381486</v>
      </c>
      <c r="E66" s="86">
        <f t="shared" si="20"/>
        <v>256.90021231422503</v>
      </c>
      <c r="F66" s="78">
        <v>1297</v>
      </c>
      <c r="G66" s="85">
        <f t="shared" si="23"/>
        <v>1.3194303153611393</v>
      </c>
      <c r="H66" s="86">
        <f t="shared" si="21"/>
        <v>248.46743295019155</v>
      </c>
      <c r="I66" s="78">
        <v>1597</v>
      </c>
      <c r="J66" s="85">
        <f t="shared" si="24"/>
        <v>1.624618514750763</v>
      </c>
      <c r="K66" s="86">
        <f t="shared" si="19"/>
        <v>256.75241157556269</v>
      </c>
    </row>
    <row r="67" spans="1:11" ht="14.4" x14ac:dyDescent="0.3">
      <c r="A67" s="182"/>
      <c r="B67" s="84" t="s">
        <v>18</v>
      </c>
      <c r="C67" s="78">
        <v>1210</v>
      </c>
      <c r="D67" s="85">
        <f t="shared" si="22"/>
        <v>1.2309257375381486</v>
      </c>
      <c r="E67" s="86">
        <f t="shared" si="20"/>
        <v>256.90021231422503</v>
      </c>
      <c r="F67" s="78">
        <v>1297</v>
      </c>
      <c r="G67" s="85">
        <f t="shared" si="23"/>
        <v>1.3194303153611393</v>
      </c>
      <c r="H67" s="86">
        <f t="shared" si="21"/>
        <v>248.46743295019155</v>
      </c>
      <c r="I67" s="78">
        <v>1597</v>
      </c>
      <c r="J67" s="85">
        <f t="shared" si="24"/>
        <v>1.624618514750763</v>
      </c>
      <c r="K67" s="86">
        <f t="shared" si="19"/>
        <v>256.75241157556269</v>
      </c>
    </row>
    <row r="68" spans="1:11" ht="14.4" x14ac:dyDescent="0.3">
      <c r="A68" s="182"/>
      <c r="B68" s="84" t="s">
        <v>19</v>
      </c>
      <c r="C68" s="78">
        <v>1210</v>
      </c>
      <c r="D68" s="85">
        <f t="shared" si="22"/>
        <v>1.2309257375381486</v>
      </c>
      <c r="E68" s="86">
        <f t="shared" si="20"/>
        <v>256.90021231422503</v>
      </c>
      <c r="F68" s="78">
        <v>1297</v>
      </c>
      <c r="G68" s="85">
        <f t="shared" si="23"/>
        <v>1.3194303153611393</v>
      </c>
      <c r="H68" s="86">
        <f t="shared" si="21"/>
        <v>248.46743295019155</v>
      </c>
      <c r="I68" s="78">
        <v>1597</v>
      </c>
      <c r="J68" s="85">
        <f t="shared" si="24"/>
        <v>1.624618514750763</v>
      </c>
      <c r="K68" s="86">
        <f t="shared" si="19"/>
        <v>256.75241157556269</v>
      </c>
    </row>
    <row r="69" spans="1:11" ht="14.4" x14ac:dyDescent="0.3">
      <c r="A69" s="182"/>
      <c r="B69" s="84" t="s">
        <v>20</v>
      </c>
      <c r="C69" s="78">
        <v>1210</v>
      </c>
      <c r="D69" s="85">
        <f t="shared" si="22"/>
        <v>1.2309257375381486</v>
      </c>
      <c r="E69" s="86">
        <f t="shared" si="20"/>
        <v>256.90021231422503</v>
      </c>
      <c r="F69" s="78">
        <v>1297</v>
      </c>
      <c r="G69" s="85">
        <f t="shared" si="23"/>
        <v>1.3194303153611393</v>
      </c>
      <c r="H69" s="86">
        <f t="shared" si="21"/>
        <v>248.46743295019155</v>
      </c>
      <c r="I69" s="78">
        <v>1597</v>
      </c>
      <c r="J69" s="85">
        <f t="shared" si="24"/>
        <v>1.624618514750763</v>
      </c>
      <c r="K69" s="86">
        <f t="shared" si="19"/>
        <v>256.75241157556269</v>
      </c>
    </row>
    <row r="70" spans="1:11" ht="14.4" x14ac:dyDescent="0.3">
      <c r="A70" s="182"/>
      <c r="B70" s="84" t="s">
        <v>21</v>
      </c>
      <c r="C70" s="78">
        <v>1210</v>
      </c>
      <c r="D70" s="85">
        <f t="shared" si="22"/>
        <v>1.2309257375381486</v>
      </c>
      <c r="E70" s="86">
        <f t="shared" si="20"/>
        <v>256.90021231422503</v>
      </c>
      <c r="F70" s="78">
        <v>1331</v>
      </c>
      <c r="G70" s="85">
        <f t="shared" si="23"/>
        <v>1.3540183112919635</v>
      </c>
      <c r="H70" s="86">
        <f t="shared" si="21"/>
        <v>254.9808429118774</v>
      </c>
      <c r="I70" s="78">
        <v>1576</v>
      </c>
      <c r="J70" s="85">
        <f t="shared" si="24"/>
        <v>1.6032553407934893</v>
      </c>
      <c r="K70" s="86">
        <f t="shared" si="19"/>
        <v>253.37620578778134</v>
      </c>
    </row>
    <row r="71" spans="1:11" ht="14.4" x14ac:dyDescent="0.3">
      <c r="A71" s="182"/>
      <c r="B71" s="84" t="s">
        <v>67</v>
      </c>
      <c r="C71" s="78">
        <v>1456</v>
      </c>
      <c r="D71" s="85">
        <f t="shared" si="22"/>
        <v>1.4811800610376398</v>
      </c>
      <c r="E71" s="86">
        <f t="shared" si="20"/>
        <v>309.12951167728238</v>
      </c>
      <c r="F71" s="78">
        <v>1558</v>
      </c>
      <c r="G71" s="85">
        <f t="shared" si="23"/>
        <v>1.5849440488301119</v>
      </c>
      <c r="H71" s="86">
        <f t="shared" si="21"/>
        <v>298.46743295019155</v>
      </c>
      <c r="I71" s="78">
        <v>1910</v>
      </c>
      <c r="J71" s="85">
        <f t="shared" si="24"/>
        <v>1.943031536113937</v>
      </c>
      <c r="K71" s="86">
        <f t="shared" si="19"/>
        <v>307.07395498392287</v>
      </c>
    </row>
    <row r="72" spans="1:11" ht="14.4" x14ac:dyDescent="0.3">
      <c r="A72" s="182"/>
      <c r="B72" s="84" t="s">
        <v>117</v>
      </c>
      <c r="C72" s="78">
        <v>1456</v>
      </c>
      <c r="D72" s="85">
        <f t="shared" si="22"/>
        <v>1.4811800610376398</v>
      </c>
      <c r="E72" s="86">
        <f t="shared" si="20"/>
        <v>309.12951167728238</v>
      </c>
      <c r="F72" s="78">
        <v>1558</v>
      </c>
      <c r="G72" s="85">
        <f t="shared" si="23"/>
        <v>1.5849440488301119</v>
      </c>
      <c r="H72" s="86">
        <f t="shared" si="21"/>
        <v>298.46743295019155</v>
      </c>
      <c r="I72" s="78">
        <v>1910</v>
      </c>
      <c r="J72" s="85">
        <f t="shared" si="24"/>
        <v>1.943031536113937</v>
      </c>
      <c r="K72" s="86">
        <f t="shared" si="19"/>
        <v>307.07395498392287</v>
      </c>
    </row>
    <row r="73" spans="1:11" ht="15" thickBot="1" x14ac:dyDescent="0.35">
      <c r="A73" s="182"/>
      <c r="B73" s="97" t="s">
        <v>118</v>
      </c>
      <c r="C73" s="13">
        <v>1552</v>
      </c>
      <c r="D73" s="14">
        <f t="shared" si="22"/>
        <v>1.5788402848423195</v>
      </c>
      <c r="E73" s="23">
        <f t="shared" si="20"/>
        <v>329.51167728237795</v>
      </c>
      <c r="F73" s="13">
        <v>1677</v>
      </c>
      <c r="G73" s="14">
        <f t="shared" si="23"/>
        <v>1.706002034587996</v>
      </c>
      <c r="H73" s="23">
        <f t="shared" si="21"/>
        <v>321.26436781609192</v>
      </c>
      <c r="I73" s="13">
        <v>1974</v>
      </c>
      <c r="J73" s="14">
        <f t="shared" si="24"/>
        <v>2.0081383519837233</v>
      </c>
      <c r="K73" s="23">
        <f t="shared" si="19"/>
        <v>317.36334405144697</v>
      </c>
    </row>
    <row r="74" spans="1:11" ht="14.4" x14ac:dyDescent="0.3">
      <c r="A74" s="181">
        <v>2018</v>
      </c>
      <c r="B74" s="54" t="s">
        <v>119</v>
      </c>
      <c r="C74" s="33">
        <v>1527</v>
      </c>
      <c r="D74" s="28">
        <f t="shared" si="22"/>
        <v>1.5534079348931842</v>
      </c>
      <c r="E74" s="34">
        <f t="shared" si="20"/>
        <v>324.20382165605093</v>
      </c>
      <c r="F74" s="33">
        <v>1654</v>
      </c>
      <c r="G74" s="28">
        <f t="shared" si="23"/>
        <v>1.6826042726347914</v>
      </c>
      <c r="H74" s="34">
        <f t="shared" si="21"/>
        <v>316.85823754789271</v>
      </c>
      <c r="I74" s="33">
        <v>1977</v>
      </c>
      <c r="J74" s="28">
        <f t="shared" si="24"/>
        <v>2.0111902339776195</v>
      </c>
      <c r="K74" s="34">
        <f t="shared" si="19"/>
        <v>317.84565916398714</v>
      </c>
    </row>
    <row r="75" spans="1:11" ht="14.4" x14ac:dyDescent="0.3">
      <c r="A75" s="182"/>
      <c r="B75" s="84" t="s">
        <v>14</v>
      </c>
      <c r="C75" s="78">
        <v>1527</v>
      </c>
      <c r="D75" s="85">
        <f t="shared" si="22"/>
        <v>1.5534079348931842</v>
      </c>
      <c r="E75" s="86">
        <f t="shared" si="20"/>
        <v>324.20382165605093</v>
      </c>
      <c r="F75" s="78">
        <v>1670</v>
      </c>
      <c r="G75" s="85">
        <f t="shared" si="23"/>
        <v>1.6988809766022381</v>
      </c>
      <c r="H75" s="86">
        <f t="shared" si="21"/>
        <v>319.92337164750955</v>
      </c>
      <c r="I75" s="78">
        <v>2005</v>
      </c>
      <c r="J75" s="85">
        <f t="shared" si="24"/>
        <v>2.0396744659206512</v>
      </c>
      <c r="K75" s="86">
        <f t="shared" si="19"/>
        <v>322.34726688102893</v>
      </c>
    </row>
    <row r="76" spans="1:11" ht="14.4" x14ac:dyDescent="0.3">
      <c r="A76" s="182"/>
      <c r="B76" s="84" t="s">
        <v>15</v>
      </c>
      <c r="C76" s="78">
        <v>1527</v>
      </c>
      <c r="D76" s="85">
        <f t="shared" si="22"/>
        <v>1.5534079348931842</v>
      </c>
      <c r="E76" s="86">
        <f t="shared" si="20"/>
        <v>324.20382165605093</v>
      </c>
      <c r="F76" s="78">
        <v>1638</v>
      </c>
      <c r="G76" s="85">
        <f t="shared" si="23"/>
        <v>1.6663275686673449</v>
      </c>
      <c r="H76" s="86">
        <f t="shared" si="21"/>
        <v>313.79310344827587</v>
      </c>
      <c r="I76" s="78">
        <v>2005</v>
      </c>
      <c r="J76" s="85">
        <f t="shared" si="24"/>
        <v>2.0396744659206512</v>
      </c>
      <c r="K76" s="86">
        <f t="shared" si="19"/>
        <v>322.34726688102893</v>
      </c>
    </row>
    <row r="77" spans="1:11" ht="14.4" x14ac:dyDescent="0.3">
      <c r="A77" s="182"/>
      <c r="B77" s="84" t="s">
        <v>16</v>
      </c>
      <c r="C77" s="78">
        <v>1527</v>
      </c>
      <c r="D77" s="85">
        <f t="shared" si="22"/>
        <v>1.5534079348931842</v>
      </c>
      <c r="E77" s="86">
        <f t="shared" si="20"/>
        <v>324.20382165605093</v>
      </c>
      <c r="F77" s="78">
        <v>1654</v>
      </c>
      <c r="G77" s="85">
        <f t="shared" si="23"/>
        <v>1.6826042726347914</v>
      </c>
      <c r="H77" s="86">
        <f t="shared" si="21"/>
        <v>316.85823754789271</v>
      </c>
      <c r="I77" s="78">
        <v>1977</v>
      </c>
      <c r="J77" s="85">
        <f t="shared" si="24"/>
        <v>2.0111902339776195</v>
      </c>
      <c r="K77" s="86">
        <f t="shared" si="19"/>
        <v>317.84565916398714</v>
      </c>
    </row>
    <row r="78" spans="1:11" ht="14.4" x14ac:dyDescent="0.3">
      <c r="A78" s="182"/>
      <c r="B78" s="84" t="s">
        <v>17</v>
      </c>
      <c r="C78" s="78">
        <v>1986</v>
      </c>
      <c r="D78" s="85">
        <f t="shared" si="22"/>
        <v>2.0203458799593084</v>
      </c>
      <c r="E78" s="86">
        <f t="shared" si="20"/>
        <v>421.65605095541406</v>
      </c>
      <c r="F78" s="78">
        <v>1644</v>
      </c>
      <c r="G78" s="85">
        <f t="shared" si="23"/>
        <v>1.6724313326551374</v>
      </c>
      <c r="H78" s="86">
        <f t="shared" si="21"/>
        <v>314.94252873563215</v>
      </c>
      <c r="I78" s="78">
        <v>2005</v>
      </c>
      <c r="J78" s="85">
        <f t="shared" si="24"/>
        <v>2.0396744659206512</v>
      </c>
      <c r="K78" s="86">
        <f t="shared" si="19"/>
        <v>322.34726688102893</v>
      </c>
    </row>
    <row r="79" spans="1:11" ht="14.4" x14ac:dyDescent="0.3">
      <c r="A79" s="182"/>
      <c r="B79" s="84" t="s">
        <v>18</v>
      </c>
      <c r="C79" s="78">
        <v>1486</v>
      </c>
      <c r="D79" s="85">
        <f t="shared" si="22"/>
        <v>1.5116988809766023</v>
      </c>
      <c r="E79" s="86">
        <f t="shared" si="20"/>
        <v>315.49893842887474</v>
      </c>
      <c r="F79" s="78">
        <v>1644</v>
      </c>
      <c r="G79" s="85">
        <f t="shared" si="23"/>
        <v>1.6724313326551374</v>
      </c>
      <c r="H79" s="86">
        <f t="shared" si="21"/>
        <v>314.94252873563215</v>
      </c>
      <c r="I79" s="78">
        <v>1902</v>
      </c>
      <c r="J79" s="85">
        <f t="shared" si="24"/>
        <v>1.9348931841302137</v>
      </c>
      <c r="K79" s="86">
        <f t="shared" si="19"/>
        <v>305.78778135048231</v>
      </c>
    </row>
    <row r="80" spans="1:11" ht="14.4" x14ac:dyDescent="0.3">
      <c r="A80" s="182"/>
      <c r="B80" s="84" t="s">
        <v>19</v>
      </c>
      <c r="C80" s="78">
        <v>1436</v>
      </c>
      <c r="D80" s="85">
        <f t="shared" si="22"/>
        <v>1.4608341810783316</v>
      </c>
      <c r="E80" s="86">
        <f t="shared" si="20"/>
        <v>304.88322717622083</v>
      </c>
      <c r="F80" s="78">
        <v>1414</v>
      </c>
      <c r="G80" s="85">
        <f t="shared" si="23"/>
        <v>1.4384537131230926</v>
      </c>
      <c r="H80" s="86">
        <f t="shared" si="21"/>
        <v>270.88122605363986</v>
      </c>
      <c r="I80" s="78">
        <v>2005</v>
      </c>
      <c r="J80" s="85">
        <f t="shared" si="24"/>
        <v>2.0396744659206512</v>
      </c>
      <c r="K80" s="86">
        <f t="shared" si="19"/>
        <v>322.34726688102893</v>
      </c>
    </row>
    <row r="81" spans="1:11" ht="14.4" x14ac:dyDescent="0.3">
      <c r="A81" s="182"/>
      <c r="B81" s="84" t="s">
        <v>20</v>
      </c>
      <c r="C81" s="78">
        <v>1980</v>
      </c>
      <c r="D81" s="85">
        <f t="shared" si="22"/>
        <v>2.0142421159715158</v>
      </c>
      <c r="E81" s="86">
        <f t="shared" si="20"/>
        <v>420.38216560509557</v>
      </c>
      <c r="F81" s="78">
        <v>2084</v>
      </c>
      <c r="G81" s="85">
        <f t="shared" si="23"/>
        <v>2.1200406917599186</v>
      </c>
      <c r="H81" s="86">
        <f t="shared" si="21"/>
        <v>399.23371647509578</v>
      </c>
      <c r="I81" s="78">
        <v>2365</v>
      </c>
      <c r="J81" s="85">
        <f t="shared" si="24"/>
        <v>2.4059003051881995</v>
      </c>
      <c r="K81" s="86">
        <f t="shared" si="19"/>
        <v>380.2250803858521</v>
      </c>
    </row>
    <row r="82" spans="1:11" ht="14.4" x14ac:dyDescent="0.3">
      <c r="A82" s="182"/>
      <c r="B82" s="84" t="s">
        <v>21</v>
      </c>
      <c r="C82" s="78">
        <v>1980</v>
      </c>
      <c r="D82" s="85">
        <f t="shared" ref="D82:D100" si="25">C82/$B$119</f>
        <v>2.0142421159715158</v>
      </c>
      <c r="E82" s="86">
        <f t="shared" ref="E82:E100" si="26">C82/$C$23*100</f>
        <v>420.38216560509557</v>
      </c>
      <c r="F82" s="78">
        <v>2084</v>
      </c>
      <c r="G82" s="85">
        <f t="shared" ref="G82:G100" si="27">F82/$B$119</f>
        <v>2.1200406917599186</v>
      </c>
      <c r="H82" s="86">
        <f t="shared" ref="H82:H100" si="28">F82/$F$23*100</f>
        <v>399.23371647509578</v>
      </c>
      <c r="I82" s="78">
        <v>2365</v>
      </c>
      <c r="J82" s="85">
        <f t="shared" ref="J82:J100" si="29">I82/$B$119</f>
        <v>2.4059003051881995</v>
      </c>
      <c r="K82" s="86">
        <f t="shared" ref="K82:K100" si="30">I82/$I$23*100</f>
        <v>380.2250803858521</v>
      </c>
    </row>
    <row r="83" spans="1:11" ht="14.4" x14ac:dyDescent="0.3">
      <c r="A83" s="182"/>
      <c r="B83" s="84" t="s">
        <v>67</v>
      </c>
      <c r="C83" s="78">
        <v>1980</v>
      </c>
      <c r="D83" s="85">
        <f t="shared" si="25"/>
        <v>2.0142421159715158</v>
      </c>
      <c r="E83" s="86">
        <f t="shared" si="26"/>
        <v>420.38216560509557</v>
      </c>
      <c r="F83" s="78">
        <v>2125</v>
      </c>
      <c r="G83" s="85">
        <f t="shared" si="27"/>
        <v>2.1617497456765005</v>
      </c>
      <c r="H83" s="86">
        <f t="shared" si="28"/>
        <v>407.08812260536399</v>
      </c>
      <c r="I83" s="78">
        <v>2620</v>
      </c>
      <c r="J83" s="85">
        <f t="shared" si="29"/>
        <v>2.6653102746693795</v>
      </c>
      <c r="K83" s="86">
        <f t="shared" si="30"/>
        <v>421.22186495176851</v>
      </c>
    </row>
    <row r="84" spans="1:11" ht="14.4" x14ac:dyDescent="0.3">
      <c r="A84" s="182"/>
      <c r="B84" s="84" t="s">
        <v>117</v>
      </c>
      <c r="C84" s="78">
        <v>1980</v>
      </c>
      <c r="D84" s="85">
        <f t="shared" si="25"/>
        <v>2.0142421159715158</v>
      </c>
      <c r="E84" s="86">
        <f t="shared" si="26"/>
        <v>420.38216560509557</v>
      </c>
      <c r="F84" s="78">
        <v>2125</v>
      </c>
      <c r="G84" s="85">
        <f t="shared" si="27"/>
        <v>2.1617497456765005</v>
      </c>
      <c r="H84" s="86">
        <f t="shared" si="28"/>
        <v>407.08812260536399</v>
      </c>
      <c r="I84" s="78">
        <v>2620</v>
      </c>
      <c r="J84" s="85">
        <f t="shared" si="29"/>
        <v>2.6653102746693795</v>
      </c>
      <c r="K84" s="86">
        <f t="shared" si="30"/>
        <v>421.22186495176851</v>
      </c>
    </row>
    <row r="85" spans="1:11" ht="15" thickBot="1" x14ac:dyDescent="0.35">
      <c r="A85" s="182"/>
      <c r="B85" s="69" t="s">
        <v>118</v>
      </c>
      <c r="C85" s="161">
        <v>1980</v>
      </c>
      <c r="D85" s="162">
        <f t="shared" si="25"/>
        <v>2.0142421159715158</v>
      </c>
      <c r="E85" s="163">
        <f t="shared" si="26"/>
        <v>420.38216560509557</v>
      </c>
      <c r="F85" s="161">
        <v>2125</v>
      </c>
      <c r="G85" s="162">
        <f t="shared" si="27"/>
        <v>2.1617497456765005</v>
      </c>
      <c r="H85" s="163">
        <f t="shared" si="28"/>
        <v>407.08812260536399</v>
      </c>
      <c r="I85" s="161">
        <v>2620</v>
      </c>
      <c r="J85" s="162">
        <f t="shared" si="29"/>
        <v>2.6653102746693795</v>
      </c>
      <c r="K85" s="163">
        <f t="shared" si="30"/>
        <v>421.22186495176851</v>
      </c>
    </row>
    <row r="86" spans="1:11" ht="14.4" x14ac:dyDescent="0.3">
      <c r="A86" s="181">
        <v>2019</v>
      </c>
      <c r="B86" s="54" t="s">
        <v>119</v>
      </c>
      <c r="C86" s="33">
        <v>2191</v>
      </c>
      <c r="D86" s="28">
        <f t="shared" si="25"/>
        <v>2.2288911495422177</v>
      </c>
      <c r="E86" s="34">
        <f t="shared" si="26"/>
        <v>465.1804670912951</v>
      </c>
      <c r="F86" s="33">
        <v>2379</v>
      </c>
      <c r="G86" s="28">
        <f t="shared" si="27"/>
        <v>2.4201424211597153</v>
      </c>
      <c r="H86" s="34">
        <f t="shared" si="28"/>
        <v>455.74712643678163</v>
      </c>
      <c r="I86" s="33">
        <v>2883</v>
      </c>
      <c r="J86" s="28">
        <f t="shared" si="29"/>
        <v>2.9328585961342828</v>
      </c>
      <c r="K86" s="34">
        <f t="shared" si="30"/>
        <v>463.50482315112538</v>
      </c>
    </row>
    <row r="87" spans="1:11" ht="14.4" x14ac:dyDescent="0.3">
      <c r="A87" s="182"/>
      <c r="B87" s="84" t="s">
        <v>14</v>
      </c>
      <c r="C87" s="78">
        <v>2076</v>
      </c>
      <c r="D87" s="85">
        <f t="shared" si="25"/>
        <v>2.1119023397761953</v>
      </c>
      <c r="E87" s="86">
        <f t="shared" si="26"/>
        <v>440.76433121019107</v>
      </c>
      <c r="F87" s="78">
        <v>2362</v>
      </c>
      <c r="G87" s="85">
        <f t="shared" si="27"/>
        <v>2.4028484231943033</v>
      </c>
      <c r="H87" s="86">
        <f t="shared" si="28"/>
        <v>452.49042145593876</v>
      </c>
      <c r="I87" s="78">
        <v>2675</v>
      </c>
      <c r="J87" s="85">
        <f t="shared" si="29"/>
        <v>2.7212614445574772</v>
      </c>
      <c r="K87" s="86">
        <f t="shared" si="30"/>
        <v>430.064308681672</v>
      </c>
    </row>
    <row r="88" spans="1:11" ht="14.4" x14ac:dyDescent="0.3">
      <c r="A88" s="182"/>
      <c r="B88" s="84" t="s">
        <v>15</v>
      </c>
      <c r="C88" s="78">
        <v>2115</v>
      </c>
      <c r="D88" s="85">
        <f t="shared" si="25"/>
        <v>2.1515768056968465</v>
      </c>
      <c r="E88" s="86">
        <f t="shared" si="26"/>
        <v>449.04458598726114</v>
      </c>
      <c r="F88" s="78">
        <v>2458</v>
      </c>
      <c r="G88" s="85">
        <f t="shared" si="27"/>
        <v>2.5005086469989828</v>
      </c>
      <c r="H88" s="86">
        <f t="shared" si="28"/>
        <v>470.88122605363986</v>
      </c>
      <c r="I88" s="78">
        <v>2883</v>
      </c>
      <c r="J88" s="85">
        <f t="shared" si="29"/>
        <v>2.9328585961342828</v>
      </c>
      <c r="K88" s="86">
        <f t="shared" si="30"/>
        <v>463.50482315112538</v>
      </c>
    </row>
    <row r="89" spans="1:11" ht="14.4" x14ac:dyDescent="0.3">
      <c r="A89" s="182"/>
      <c r="B89" s="84" t="s">
        <v>16</v>
      </c>
      <c r="C89" s="78">
        <v>2115</v>
      </c>
      <c r="D89" s="85">
        <f t="shared" si="25"/>
        <v>2.1515768056968465</v>
      </c>
      <c r="E89" s="86">
        <f t="shared" si="26"/>
        <v>449.04458598726114</v>
      </c>
      <c r="F89" s="78">
        <v>2458</v>
      </c>
      <c r="G89" s="85">
        <f t="shared" si="27"/>
        <v>2.5005086469989828</v>
      </c>
      <c r="H89" s="86">
        <f t="shared" si="28"/>
        <v>470.88122605363986</v>
      </c>
      <c r="I89" s="78">
        <v>2883</v>
      </c>
      <c r="J89" s="85">
        <f t="shared" si="29"/>
        <v>2.9328585961342828</v>
      </c>
      <c r="K89" s="86">
        <f t="shared" si="30"/>
        <v>463.50482315112538</v>
      </c>
    </row>
    <row r="90" spans="1:11" ht="14.4" x14ac:dyDescent="0.3">
      <c r="A90" s="182"/>
      <c r="B90" s="84" t="s">
        <v>17</v>
      </c>
      <c r="C90" s="78">
        <v>2115</v>
      </c>
      <c r="D90" s="85">
        <f t="shared" si="25"/>
        <v>2.1515768056968465</v>
      </c>
      <c r="E90" s="86">
        <f t="shared" si="26"/>
        <v>449.04458598726114</v>
      </c>
      <c r="F90" s="78">
        <v>2458</v>
      </c>
      <c r="G90" s="85">
        <f t="shared" si="27"/>
        <v>2.5005086469989828</v>
      </c>
      <c r="H90" s="86">
        <f t="shared" si="28"/>
        <v>470.88122605363986</v>
      </c>
      <c r="I90" s="78">
        <v>2883</v>
      </c>
      <c r="J90" s="85">
        <f t="shared" si="29"/>
        <v>2.9328585961342828</v>
      </c>
      <c r="K90" s="86">
        <f t="shared" si="30"/>
        <v>463.50482315112538</v>
      </c>
    </row>
    <row r="91" spans="1:11" ht="14.4" x14ac:dyDescent="0.3">
      <c r="A91" s="182"/>
      <c r="B91" s="84" t="s">
        <v>18</v>
      </c>
      <c r="C91" s="78">
        <v>2115</v>
      </c>
      <c r="D91" s="85">
        <f t="shared" si="25"/>
        <v>2.1515768056968465</v>
      </c>
      <c r="E91" s="86">
        <f t="shared" si="26"/>
        <v>449.04458598726114</v>
      </c>
      <c r="F91" s="78">
        <v>2458</v>
      </c>
      <c r="G91" s="85">
        <f t="shared" si="27"/>
        <v>2.5005086469989828</v>
      </c>
      <c r="H91" s="86">
        <f t="shared" si="28"/>
        <v>470.88122605363986</v>
      </c>
      <c r="I91" s="78">
        <v>2883</v>
      </c>
      <c r="J91" s="85">
        <f t="shared" si="29"/>
        <v>2.9328585961342828</v>
      </c>
      <c r="K91" s="86">
        <f t="shared" si="30"/>
        <v>463.50482315112538</v>
      </c>
    </row>
    <row r="92" spans="1:11" ht="14.4" x14ac:dyDescent="0.3">
      <c r="A92" s="182"/>
      <c r="B92" s="84" t="s">
        <v>19</v>
      </c>
      <c r="C92" s="78">
        <v>2115</v>
      </c>
      <c r="D92" s="85">
        <f t="shared" si="25"/>
        <v>2.1515768056968465</v>
      </c>
      <c r="E92" s="86">
        <f t="shared" si="26"/>
        <v>449.04458598726114</v>
      </c>
      <c r="F92" s="78">
        <v>2458</v>
      </c>
      <c r="G92" s="85">
        <f t="shared" si="27"/>
        <v>2.5005086469989828</v>
      </c>
      <c r="H92" s="86">
        <f t="shared" si="28"/>
        <v>470.88122605363986</v>
      </c>
      <c r="I92" s="78">
        <v>2883</v>
      </c>
      <c r="J92" s="85">
        <f t="shared" si="29"/>
        <v>2.9328585961342828</v>
      </c>
      <c r="K92" s="86">
        <f t="shared" si="30"/>
        <v>463.50482315112538</v>
      </c>
    </row>
    <row r="93" spans="1:11" ht="14.4" x14ac:dyDescent="0.3">
      <c r="A93" s="182"/>
      <c r="B93" s="84" t="s">
        <v>20</v>
      </c>
      <c r="C93" s="78">
        <v>2750</v>
      </c>
      <c r="D93" s="85">
        <f t="shared" si="25"/>
        <v>2.7975584944048828</v>
      </c>
      <c r="E93" s="86">
        <f t="shared" si="26"/>
        <v>583.86411889596604</v>
      </c>
      <c r="F93" s="78">
        <v>3025</v>
      </c>
      <c r="G93" s="85">
        <f t="shared" si="27"/>
        <v>3.0773143438453712</v>
      </c>
      <c r="H93" s="86">
        <f t="shared" si="28"/>
        <v>579.50191570881225</v>
      </c>
      <c r="I93" s="78">
        <v>3631</v>
      </c>
      <c r="J93" s="85">
        <f t="shared" si="29"/>
        <v>3.6937945066124112</v>
      </c>
      <c r="K93" s="86">
        <f t="shared" si="30"/>
        <v>583.7620578778135</v>
      </c>
    </row>
    <row r="94" spans="1:11" ht="14.4" x14ac:dyDescent="0.3">
      <c r="A94" s="182"/>
      <c r="B94" s="84" t="s">
        <v>21</v>
      </c>
      <c r="C94" s="78">
        <v>2630</v>
      </c>
      <c r="D94" s="85">
        <f t="shared" si="25"/>
        <v>2.6754832146490335</v>
      </c>
      <c r="E94" s="86">
        <f t="shared" si="26"/>
        <v>558.38641188959662</v>
      </c>
      <c r="F94" s="78">
        <v>2943</v>
      </c>
      <c r="G94" s="85">
        <f t="shared" si="27"/>
        <v>2.9938962360122074</v>
      </c>
      <c r="H94" s="86">
        <f t="shared" si="28"/>
        <v>563.79310344827593</v>
      </c>
      <c r="I94" s="78">
        <v>3628</v>
      </c>
      <c r="J94" s="85">
        <f t="shared" si="29"/>
        <v>3.6907426246185149</v>
      </c>
      <c r="K94" s="86">
        <f t="shared" si="30"/>
        <v>583.27974276527334</v>
      </c>
    </row>
    <row r="95" spans="1:11" ht="14.4" x14ac:dyDescent="0.3">
      <c r="A95" s="182"/>
      <c r="B95" s="84" t="s">
        <v>67</v>
      </c>
      <c r="C95" s="78">
        <v>2630</v>
      </c>
      <c r="D95" s="85">
        <f t="shared" si="25"/>
        <v>2.6754832146490335</v>
      </c>
      <c r="E95" s="86">
        <f t="shared" si="26"/>
        <v>558.38641188959662</v>
      </c>
      <c r="F95" s="78">
        <v>2943</v>
      </c>
      <c r="G95" s="85">
        <f t="shared" si="27"/>
        <v>2.9938962360122074</v>
      </c>
      <c r="H95" s="86">
        <f t="shared" si="28"/>
        <v>563.79310344827593</v>
      </c>
      <c r="I95" s="78">
        <v>3628</v>
      </c>
      <c r="J95" s="85">
        <f t="shared" si="29"/>
        <v>3.6907426246185149</v>
      </c>
      <c r="K95" s="86">
        <f t="shared" si="30"/>
        <v>583.27974276527334</v>
      </c>
    </row>
    <row r="96" spans="1:11" ht="14.4" x14ac:dyDescent="0.3">
      <c r="A96" s="182"/>
      <c r="B96" s="84" t="s">
        <v>117</v>
      </c>
      <c r="C96" s="78">
        <v>3078</v>
      </c>
      <c r="D96" s="85">
        <f t="shared" si="25"/>
        <v>3.1312309257375381</v>
      </c>
      <c r="E96" s="86">
        <f t="shared" si="26"/>
        <v>653.50318471337573</v>
      </c>
      <c r="F96" s="78">
        <v>3494</v>
      </c>
      <c r="G96" s="85">
        <f t="shared" si="27"/>
        <v>3.5544252288911498</v>
      </c>
      <c r="H96" s="86">
        <f t="shared" si="28"/>
        <v>669.34865900383147</v>
      </c>
      <c r="I96" s="78">
        <v>4082</v>
      </c>
      <c r="J96" s="85">
        <f t="shared" si="29"/>
        <v>4.1525940996948121</v>
      </c>
      <c r="K96" s="86">
        <f t="shared" si="30"/>
        <v>656.27009646302247</v>
      </c>
    </row>
    <row r="97" spans="1:11" ht="15" thickBot="1" x14ac:dyDescent="0.35">
      <c r="A97" s="182"/>
      <c r="B97" s="69" t="s">
        <v>118</v>
      </c>
      <c r="C97" s="161">
        <v>3326</v>
      </c>
      <c r="D97" s="162">
        <f t="shared" si="25"/>
        <v>3.3835198372329605</v>
      </c>
      <c r="E97" s="163">
        <f t="shared" si="26"/>
        <v>706.15711252653921</v>
      </c>
      <c r="F97" s="161">
        <v>3757</v>
      </c>
      <c r="G97" s="162">
        <f t="shared" si="27"/>
        <v>3.821973550356053</v>
      </c>
      <c r="H97" s="163">
        <f t="shared" si="28"/>
        <v>719.73180076628353</v>
      </c>
      <c r="I97" s="161">
        <v>4535</v>
      </c>
      <c r="J97" s="162">
        <f t="shared" si="29"/>
        <v>4.6134282807731433</v>
      </c>
      <c r="K97" s="163">
        <f t="shared" si="30"/>
        <v>729.09967845659162</v>
      </c>
    </row>
    <row r="98" spans="1:11" ht="14.4" x14ac:dyDescent="0.3">
      <c r="A98" s="181">
        <v>2020</v>
      </c>
      <c r="B98" s="54" t="s">
        <v>119</v>
      </c>
      <c r="C98" s="33">
        <v>3247</v>
      </c>
      <c r="D98" s="28">
        <f t="shared" si="25"/>
        <v>3.3031536113936926</v>
      </c>
      <c r="E98" s="34">
        <f t="shared" si="26"/>
        <v>689.38428874734598</v>
      </c>
      <c r="F98" s="33">
        <v>3520</v>
      </c>
      <c r="G98" s="28">
        <f t="shared" si="27"/>
        <v>3.5808748728382502</v>
      </c>
      <c r="H98" s="34">
        <f t="shared" si="28"/>
        <v>674.32950191570876</v>
      </c>
      <c r="I98" s="33">
        <v>4418</v>
      </c>
      <c r="J98" s="28">
        <f t="shared" si="29"/>
        <v>4.4944048830111907</v>
      </c>
      <c r="K98" s="34">
        <f t="shared" si="30"/>
        <v>710.2893890675241</v>
      </c>
    </row>
    <row r="99" spans="1:11" ht="14.4" x14ac:dyDescent="0.3">
      <c r="A99" s="182"/>
      <c r="B99" s="84" t="s">
        <v>14</v>
      </c>
      <c r="C99" s="78">
        <v>2930</v>
      </c>
      <c r="D99" s="85">
        <f t="shared" si="25"/>
        <v>2.9806714140386572</v>
      </c>
      <c r="E99" s="86">
        <f t="shared" si="26"/>
        <v>622.08067940552019</v>
      </c>
      <c r="F99" s="78">
        <v>3499</v>
      </c>
      <c r="G99" s="85">
        <f t="shared" si="27"/>
        <v>3.5595116988809767</v>
      </c>
      <c r="H99" s="86">
        <f t="shared" si="28"/>
        <v>670.30651340996178</v>
      </c>
      <c r="I99" s="78">
        <v>4418</v>
      </c>
      <c r="J99" s="85">
        <f t="shared" si="29"/>
        <v>4.4944048830111907</v>
      </c>
      <c r="K99" s="86">
        <f t="shared" si="30"/>
        <v>710.2893890675241</v>
      </c>
    </row>
    <row r="100" spans="1:11" ht="14.4" x14ac:dyDescent="0.3">
      <c r="A100" s="182"/>
      <c r="B100" s="84" t="s">
        <v>15</v>
      </c>
      <c r="C100" s="78">
        <v>2930</v>
      </c>
      <c r="D100" s="85">
        <f t="shared" si="25"/>
        <v>2.9806714140386572</v>
      </c>
      <c r="E100" s="86">
        <f t="shared" si="26"/>
        <v>622.08067940552019</v>
      </c>
      <c r="F100" s="78">
        <v>3499</v>
      </c>
      <c r="G100" s="85">
        <f t="shared" si="27"/>
        <v>3.5595116988809767</v>
      </c>
      <c r="H100" s="86">
        <f t="shared" si="28"/>
        <v>670.30651340996178</v>
      </c>
      <c r="I100" s="78">
        <v>4418</v>
      </c>
      <c r="J100" s="85">
        <f t="shared" si="29"/>
        <v>4.4944048830111907</v>
      </c>
      <c r="K100" s="86">
        <f t="shared" si="30"/>
        <v>710.2893890675241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78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78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78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78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78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78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78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78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61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78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78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78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78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78">
        <v>4900</v>
      </c>
      <c r="D115" s="85">
        <f t="shared" ref="D115" si="31">C115/$B$119</f>
        <v>4.9847405900305191</v>
      </c>
      <c r="E115" s="86">
        <f t="shared" ref="E115" si="32">C115/$C$23*100</f>
        <v>1040.3397027600849</v>
      </c>
      <c r="F115" s="78">
        <v>5568</v>
      </c>
      <c r="G115" s="85">
        <f t="shared" ref="G115" si="33">F115/$B$119</f>
        <v>5.664292980671414</v>
      </c>
      <c r="H115" s="86">
        <f t="shared" ref="H115" si="34">F115/$F$23*100</f>
        <v>1066.6666666666665</v>
      </c>
      <c r="I115" s="78" t="s">
        <v>120</v>
      </c>
      <c r="J115" s="85" t="s">
        <v>120</v>
      </c>
      <c r="K115" s="86" t="s">
        <v>120</v>
      </c>
    </row>
    <row r="116" spans="1:11" ht="14.4" x14ac:dyDescent="0.3">
      <c r="A116" s="182"/>
      <c r="B116" s="84" t="s">
        <v>19</v>
      </c>
      <c r="C116" s="78">
        <v>4900</v>
      </c>
      <c r="D116" s="85">
        <f t="shared" ref="D116:D118" si="35">C116/$B$119</f>
        <v>4.9847405900305191</v>
      </c>
      <c r="E116" s="86">
        <f t="shared" ref="E116:E118" si="36">C116/$C$23*100</f>
        <v>1040.3397027600849</v>
      </c>
      <c r="F116" s="78">
        <v>5568</v>
      </c>
      <c r="G116" s="85">
        <f t="shared" ref="G116:G118" si="37">F116/$B$119</f>
        <v>5.664292980671414</v>
      </c>
      <c r="H116" s="86">
        <f t="shared" ref="H116:H118" si="38">F116/$F$23*100</f>
        <v>1066.6666666666665</v>
      </c>
      <c r="I116" s="78" t="s">
        <v>120</v>
      </c>
      <c r="J116" s="85" t="s">
        <v>120</v>
      </c>
      <c r="K116" s="86" t="s">
        <v>120</v>
      </c>
    </row>
    <row r="117" spans="1:11" ht="14.4" x14ac:dyDescent="0.3">
      <c r="A117" s="182"/>
      <c r="B117" s="84" t="s">
        <v>20</v>
      </c>
      <c r="C117" s="78">
        <v>4900</v>
      </c>
      <c r="D117" s="85">
        <f t="shared" si="35"/>
        <v>4.9847405900305191</v>
      </c>
      <c r="E117" s="86">
        <f t="shared" si="36"/>
        <v>1040.3397027600849</v>
      </c>
      <c r="F117" s="78">
        <v>5568</v>
      </c>
      <c r="G117" s="85">
        <f t="shared" si="37"/>
        <v>5.664292980671414</v>
      </c>
      <c r="H117" s="86">
        <f t="shared" si="38"/>
        <v>1066.6666666666665</v>
      </c>
      <c r="I117" s="78" t="s">
        <v>120</v>
      </c>
      <c r="J117" s="85" t="s">
        <v>120</v>
      </c>
      <c r="K117" s="86" t="s">
        <v>120</v>
      </c>
    </row>
    <row r="118" spans="1:11" ht="15" thickBot="1" x14ac:dyDescent="0.35">
      <c r="A118" s="183"/>
      <c r="B118" s="64" t="s">
        <v>21</v>
      </c>
      <c r="C118" s="13">
        <v>5861</v>
      </c>
      <c r="D118" s="14">
        <f t="shared" si="35"/>
        <v>5.96236012207528</v>
      </c>
      <c r="E118" s="23">
        <f t="shared" si="36"/>
        <v>1244.3736730360934</v>
      </c>
      <c r="F118" s="13">
        <v>6700</v>
      </c>
      <c r="G118" s="14">
        <f t="shared" si="37"/>
        <v>6.8158697863682605</v>
      </c>
      <c r="H118" s="23">
        <f t="shared" si="38"/>
        <v>1283.5249042145595</v>
      </c>
      <c r="I118" s="13">
        <v>7775</v>
      </c>
      <c r="J118" s="14">
        <f t="shared" ref="J118" si="39">I118/$B$119</f>
        <v>7.9094608341810781</v>
      </c>
      <c r="K118" s="23">
        <f t="shared" ref="K118" si="40">I118/$I$23*100</f>
        <v>1250</v>
      </c>
    </row>
    <row r="119" spans="1:11" ht="14.4" x14ac:dyDescent="0.3">
      <c r="A119" s="37" t="s">
        <v>108</v>
      </c>
      <c r="B119" s="38">
        <v>983</v>
      </c>
    </row>
    <row r="120" spans="1:11" ht="14.4" x14ac:dyDescent="0.3">
      <c r="A120" s="8"/>
      <c r="B120" s="15"/>
      <c r="I120" s="66"/>
    </row>
    <row r="121" spans="1:11" ht="14.4" x14ac:dyDescent="0.3">
      <c r="A121" t="s">
        <v>24</v>
      </c>
      <c r="I121" s="66"/>
    </row>
    <row r="122" spans="1:11" ht="14.4" x14ac:dyDescent="0.3">
      <c r="A122" s="6" t="s">
        <v>25</v>
      </c>
      <c r="I122" s="66"/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I13:K13"/>
    <mergeCell ref="A12:A14"/>
    <mergeCell ref="B12:B14"/>
    <mergeCell ref="C13:E13"/>
    <mergeCell ref="F13:H13"/>
    <mergeCell ref="C12:K12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0A00-000000000000}"/>
    <hyperlink ref="A128" r:id="rId1" xr:uid="{6F76026B-84D7-4291-A560-E603C4BD34C2}"/>
  </hyperlinks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38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78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114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149</v>
      </c>
      <c r="D15" s="28">
        <f t="shared" ref="D15:D55" si="0">C15/$B$119</f>
        <v>0.49337748344370863</v>
      </c>
      <c r="E15" s="34">
        <f>C15/$C$23*100</f>
        <v>97.385620915032675</v>
      </c>
      <c r="F15" s="30">
        <v>178</v>
      </c>
      <c r="G15" s="28">
        <f t="shared" ref="G15:G55" si="1">F15/$B$119</f>
        <v>0.58940397350993379</v>
      </c>
      <c r="H15" s="34">
        <f>F15/$F$23*100</f>
        <v>100.56497175141243</v>
      </c>
    </row>
    <row r="16" spans="1:8" ht="14.4" x14ac:dyDescent="0.3">
      <c r="A16" s="188"/>
      <c r="B16" s="50" t="s">
        <v>15</v>
      </c>
      <c r="C16" s="12">
        <v>149</v>
      </c>
      <c r="D16" s="11">
        <f t="shared" si="0"/>
        <v>0.49337748344370863</v>
      </c>
      <c r="E16" s="22">
        <f t="shared" ref="E16:E23" si="2">C16/$C$23*100</f>
        <v>97.385620915032675</v>
      </c>
      <c r="F16" s="31">
        <v>176</v>
      </c>
      <c r="G16" s="11">
        <f t="shared" si="1"/>
        <v>0.58278145695364236</v>
      </c>
      <c r="H16" s="22">
        <f t="shared" ref="H16:H23" si="3">F16/$F$23*100</f>
        <v>99.435028248587571</v>
      </c>
    </row>
    <row r="17" spans="1:11" ht="14.4" x14ac:dyDescent="0.3">
      <c r="A17" s="188"/>
      <c r="B17" s="50" t="s">
        <v>16</v>
      </c>
      <c r="C17" s="12">
        <v>149</v>
      </c>
      <c r="D17" s="11">
        <f t="shared" si="0"/>
        <v>0.49337748344370863</v>
      </c>
      <c r="E17" s="22">
        <f t="shared" si="2"/>
        <v>97.385620915032675</v>
      </c>
      <c r="F17" s="31">
        <v>176</v>
      </c>
      <c r="G17" s="11">
        <f t="shared" si="1"/>
        <v>0.58278145695364236</v>
      </c>
      <c r="H17" s="22">
        <f t="shared" si="3"/>
        <v>99.435028248587571</v>
      </c>
    </row>
    <row r="18" spans="1:11" ht="14.4" x14ac:dyDescent="0.3">
      <c r="A18" s="188"/>
      <c r="B18" s="50" t="s">
        <v>17</v>
      </c>
      <c r="C18" s="12">
        <v>153</v>
      </c>
      <c r="D18" s="11">
        <f t="shared" si="0"/>
        <v>0.50662251655629142</v>
      </c>
      <c r="E18" s="22">
        <f t="shared" si="2"/>
        <v>100</v>
      </c>
      <c r="F18" s="31">
        <v>177</v>
      </c>
      <c r="G18" s="11">
        <f t="shared" si="1"/>
        <v>0.58609271523178808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153</v>
      </c>
      <c r="D19" s="11">
        <f t="shared" si="0"/>
        <v>0.50662251655629142</v>
      </c>
      <c r="E19" s="22">
        <f t="shared" si="2"/>
        <v>100</v>
      </c>
      <c r="F19" s="31">
        <v>177</v>
      </c>
      <c r="G19" s="11">
        <f t="shared" si="1"/>
        <v>0.58609271523178808</v>
      </c>
      <c r="H19" s="19">
        <f t="shared" si="3"/>
        <v>100</v>
      </c>
    </row>
    <row r="20" spans="1:11" ht="14.4" x14ac:dyDescent="0.3">
      <c r="A20" s="188"/>
      <c r="B20" s="50" t="s">
        <v>19</v>
      </c>
      <c r="C20" s="12">
        <v>153</v>
      </c>
      <c r="D20" s="11">
        <f t="shared" si="0"/>
        <v>0.50662251655629142</v>
      </c>
      <c r="E20" s="22">
        <f t="shared" si="2"/>
        <v>100</v>
      </c>
      <c r="F20" s="31">
        <v>177</v>
      </c>
      <c r="G20" s="11">
        <f t="shared" si="1"/>
        <v>0.58609271523178808</v>
      </c>
      <c r="H20" s="19">
        <f t="shared" si="3"/>
        <v>100</v>
      </c>
    </row>
    <row r="21" spans="1:11" ht="14.4" x14ac:dyDescent="0.3">
      <c r="A21" s="188"/>
      <c r="B21" s="50" t="s">
        <v>20</v>
      </c>
      <c r="C21" s="12">
        <v>153</v>
      </c>
      <c r="D21" s="11">
        <f t="shared" si="0"/>
        <v>0.50662251655629142</v>
      </c>
      <c r="E21" s="22">
        <f t="shared" si="2"/>
        <v>100</v>
      </c>
      <c r="F21" s="31">
        <v>177</v>
      </c>
      <c r="G21" s="11">
        <f t="shared" si="1"/>
        <v>0.58609271523178808</v>
      </c>
      <c r="H21" s="19">
        <f t="shared" si="3"/>
        <v>100</v>
      </c>
    </row>
    <row r="22" spans="1:11" ht="14.4" x14ac:dyDescent="0.3">
      <c r="A22" s="188"/>
      <c r="B22" s="50" t="s">
        <v>21</v>
      </c>
      <c r="C22" s="12">
        <v>153</v>
      </c>
      <c r="D22" s="11">
        <f t="shared" si="0"/>
        <v>0.50662251655629142</v>
      </c>
      <c r="E22" s="22">
        <f t="shared" si="2"/>
        <v>100</v>
      </c>
      <c r="F22" s="31">
        <v>177</v>
      </c>
      <c r="G22" s="11">
        <f t="shared" si="1"/>
        <v>0.58609271523178808</v>
      </c>
      <c r="H22" s="19">
        <f t="shared" si="3"/>
        <v>100</v>
      </c>
    </row>
    <row r="23" spans="1:11" ht="14.4" x14ac:dyDescent="0.3">
      <c r="A23" s="188"/>
      <c r="B23" s="50" t="s">
        <v>67</v>
      </c>
      <c r="C23" s="12">
        <v>153</v>
      </c>
      <c r="D23" s="11">
        <f t="shared" si="0"/>
        <v>0.50662251655629142</v>
      </c>
      <c r="E23" s="22">
        <f t="shared" si="2"/>
        <v>100</v>
      </c>
      <c r="F23" s="31">
        <v>177</v>
      </c>
      <c r="G23" s="11">
        <f t="shared" si="1"/>
        <v>0.58609271523178808</v>
      </c>
      <c r="H23" s="19">
        <f t="shared" si="3"/>
        <v>100</v>
      </c>
    </row>
    <row r="24" spans="1:11" ht="14.4" x14ac:dyDescent="0.3">
      <c r="A24" s="188"/>
      <c r="B24" s="50" t="s">
        <v>117</v>
      </c>
      <c r="C24" s="12">
        <v>153</v>
      </c>
      <c r="D24" s="11">
        <f t="shared" si="0"/>
        <v>0.50662251655629142</v>
      </c>
      <c r="E24" s="22">
        <f t="shared" ref="E24:E42" si="4">C24/$C$23*100</f>
        <v>100</v>
      </c>
      <c r="F24" s="31">
        <v>177</v>
      </c>
      <c r="G24" s="11">
        <f t="shared" si="1"/>
        <v>0.58609271523178808</v>
      </c>
      <c r="H24" s="19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153</v>
      </c>
      <c r="D25" s="40">
        <f t="shared" si="0"/>
        <v>0.50662251655629142</v>
      </c>
      <c r="E25" s="47">
        <f t="shared" si="4"/>
        <v>100</v>
      </c>
      <c r="F25" s="52">
        <v>177</v>
      </c>
      <c r="G25" s="40">
        <f t="shared" si="1"/>
        <v>0.58609271523178808</v>
      </c>
      <c r="H25" s="42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170</v>
      </c>
      <c r="D26" s="28">
        <f t="shared" si="0"/>
        <v>0.5629139072847682</v>
      </c>
      <c r="E26" s="34">
        <f t="shared" si="4"/>
        <v>111.11111111111111</v>
      </c>
      <c r="F26" s="30">
        <v>196</v>
      </c>
      <c r="G26" s="28">
        <f t="shared" si="1"/>
        <v>0.64900662251655628</v>
      </c>
      <c r="H26" s="34">
        <f t="shared" si="5"/>
        <v>110.73446327683615</v>
      </c>
    </row>
    <row r="27" spans="1:11" ht="14.4" x14ac:dyDescent="0.3">
      <c r="A27" s="191"/>
      <c r="B27" s="56" t="s">
        <v>14</v>
      </c>
      <c r="C27" s="12">
        <v>180</v>
      </c>
      <c r="D27" s="11">
        <f t="shared" si="0"/>
        <v>0.59602649006622521</v>
      </c>
      <c r="E27" s="22">
        <f t="shared" si="4"/>
        <v>117.64705882352942</v>
      </c>
      <c r="F27" s="31">
        <v>203</v>
      </c>
      <c r="G27" s="11">
        <f t="shared" si="1"/>
        <v>0.67218543046357615</v>
      </c>
      <c r="H27" s="22">
        <f t="shared" si="5"/>
        <v>114.68926553672316</v>
      </c>
    </row>
    <row r="28" spans="1:11" ht="14.4" x14ac:dyDescent="0.3">
      <c r="A28" s="191"/>
      <c r="B28" s="56" t="s">
        <v>15</v>
      </c>
      <c r="C28" s="12">
        <v>180</v>
      </c>
      <c r="D28" s="11">
        <f t="shared" si="0"/>
        <v>0.59602649006622521</v>
      </c>
      <c r="E28" s="22">
        <f t="shared" si="4"/>
        <v>117.64705882352942</v>
      </c>
      <c r="F28" s="31">
        <v>200</v>
      </c>
      <c r="G28" s="11">
        <f t="shared" si="1"/>
        <v>0.66225165562913912</v>
      </c>
      <c r="H28" s="22">
        <f t="shared" si="5"/>
        <v>112.99435028248588</v>
      </c>
    </row>
    <row r="29" spans="1:11" ht="14.4" x14ac:dyDescent="0.3">
      <c r="A29" s="191"/>
      <c r="B29" s="63" t="s">
        <v>16</v>
      </c>
      <c r="C29" s="45">
        <v>180</v>
      </c>
      <c r="D29" s="40">
        <f t="shared" si="0"/>
        <v>0.59602649006622521</v>
      </c>
      <c r="E29" s="47">
        <f>C29/$C$23*100</f>
        <v>117.64705882352942</v>
      </c>
      <c r="F29" s="52">
        <v>200</v>
      </c>
      <c r="G29" s="40">
        <f t="shared" si="1"/>
        <v>0.66225165562913912</v>
      </c>
      <c r="H29" s="47">
        <f>F29/$F$23*100</f>
        <v>112.99435028248588</v>
      </c>
    </row>
    <row r="30" spans="1:11" ht="14.4" x14ac:dyDescent="0.3">
      <c r="A30" s="191"/>
      <c r="B30" s="63" t="s">
        <v>17</v>
      </c>
      <c r="C30" s="45">
        <v>180</v>
      </c>
      <c r="D30" s="40">
        <f t="shared" si="0"/>
        <v>0.59602649006622521</v>
      </c>
      <c r="E30" s="47">
        <f t="shared" si="4"/>
        <v>117.64705882352942</v>
      </c>
      <c r="F30" s="52">
        <v>200</v>
      </c>
      <c r="G30" s="40">
        <f t="shared" si="1"/>
        <v>0.66225165562913912</v>
      </c>
      <c r="H30" s="47">
        <f t="shared" si="5"/>
        <v>112.99435028248588</v>
      </c>
    </row>
    <row r="31" spans="1:11" ht="14.4" x14ac:dyDescent="0.3">
      <c r="A31" s="191"/>
      <c r="B31" s="63" t="s">
        <v>18</v>
      </c>
      <c r="C31" s="45">
        <v>180</v>
      </c>
      <c r="D31" s="40">
        <f t="shared" si="0"/>
        <v>0.59602649006622521</v>
      </c>
      <c r="E31" s="47">
        <f t="shared" si="4"/>
        <v>117.64705882352942</v>
      </c>
      <c r="F31" s="52">
        <v>206</v>
      </c>
      <c r="G31" s="40">
        <f t="shared" si="1"/>
        <v>0.68211920529801329</v>
      </c>
      <c r="H31" s="47">
        <f t="shared" si="5"/>
        <v>116.38418079096044</v>
      </c>
    </row>
    <row r="32" spans="1:11" ht="14.4" x14ac:dyDescent="0.3">
      <c r="A32" s="191"/>
      <c r="B32" s="63" t="s">
        <v>19</v>
      </c>
      <c r="C32" s="45">
        <v>180</v>
      </c>
      <c r="D32" s="40">
        <f t="shared" si="0"/>
        <v>0.59602649006622521</v>
      </c>
      <c r="E32" s="47">
        <f t="shared" si="4"/>
        <v>117.64705882352942</v>
      </c>
      <c r="F32" s="52">
        <v>206</v>
      </c>
      <c r="G32" s="40">
        <f t="shared" si="1"/>
        <v>0.68211920529801329</v>
      </c>
      <c r="H32" s="47">
        <f t="shared" si="5"/>
        <v>116.38418079096044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204</v>
      </c>
      <c r="D33" s="40">
        <f t="shared" si="0"/>
        <v>0.67549668874172186</v>
      </c>
      <c r="E33" s="47">
        <f t="shared" si="4"/>
        <v>133.33333333333331</v>
      </c>
      <c r="F33" s="52">
        <v>225</v>
      </c>
      <c r="G33" s="40">
        <f t="shared" si="1"/>
        <v>0.74503311258278149</v>
      </c>
      <c r="H33" s="47">
        <f t="shared" si="5"/>
        <v>127.11864406779661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204</v>
      </c>
      <c r="D34" s="40">
        <f t="shared" si="0"/>
        <v>0.67549668874172186</v>
      </c>
      <c r="E34" s="47">
        <f t="shared" si="4"/>
        <v>133.33333333333331</v>
      </c>
      <c r="F34" s="52">
        <v>231</v>
      </c>
      <c r="G34" s="40">
        <f t="shared" si="1"/>
        <v>0.76490066225165565</v>
      </c>
      <c r="H34" s="47">
        <f t="shared" si="5"/>
        <v>130.5084745762712</v>
      </c>
      <c r="I34" s="8"/>
      <c r="J34" s="65"/>
      <c r="K34" s="66"/>
    </row>
    <row r="35" spans="1:11" ht="14.4" x14ac:dyDescent="0.3">
      <c r="A35" s="191"/>
      <c r="B35" s="63" t="s">
        <v>67</v>
      </c>
      <c r="C35" s="45">
        <v>204</v>
      </c>
      <c r="D35" s="40">
        <f t="shared" si="0"/>
        <v>0.67549668874172186</v>
      </c>
      <c r="E35" s="47">
        <f t="shared" si="4"/>
        <v>133.33333333333331</v>
      </c>
      <c r="F35" s="52">
        <v>225</v>
      </c>
      <c r="G35" s="40">
        <f t="shared" si="1"/>
        <v>0.74503311258278149</v>
      </c>
      <c r="H35" s="47">
        <f t="shared" si="5"/>
        <v>127.11864406779661</v>
      </c>
      <c r="I35" s="8"/>
      <c r="J35" s="65"/>
      <c r="K35" s="66"/>
    </row>
    <row r="36" spans="1:11" ht="14.4" x14ac:dyDescent="0.3">
      <c r="A36" s="191"/>
      <c r="B36" s="50" t="s">
        <v>117</v>
      </c>
      <c r="C36" s="45">
        <v>204</v>
      </c>
      <c r="D36" s="40">
        <f t="shared" si="0"/>
        <v>0.67549668874172186</v>
      </c>
      <c r="E36" s="47">
        <f t="shared" si="4"/>
        <v>133.33333333333331</v>
      </c>
      <c r="F36" s="52">
        <v>225</v>
      </c>
      <c r="G36" s="40">
        <f t="shared" si="1"/>
        <v>0.74503311258278149</v>
      </c>
      <c r="H36" s="47">
        <f t="shared" si="5"/>
        <v>127.11864406779661</v>
      </c>
      <c r="I36" s="8"/>
      <c r="J36" s="65"/>
    </row>
    <row r="37" spans="1:11" ht="15" thickBot="1" x14ac:dyDescent="0.35">
      <c r="A37" s="192"/>
      <c r="B37" s="69" t="s">
        <v>118</v>
      </c>
      <c r="C37" s="13">
        <v>226</v>
      </c>
      <c r="D37" s="14">
        <f t="shared" si="0"/>
        <v>0.7483443708609272</v>
      </c>
      <c r="E37" s="23">
        <f t="shared" si="4"/>
        <v>147.71241830065361</v>
      </c>
      <c r="F37" s="32">
        <v>262</v>
      </c>
      <c r="G37" s="14">
        <f t="shared" si="1"/>
        <v>0.86754966887417218</v>
      </c>
      <c r="H37" s="23">
        <f t="shared" si="5"/>
        <v>148.0225988700565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230</v>
      </c>
      <c r="D38" s="28">
        <f t="shared" si="0"/>
        <v>0.76158940397350994</v>
      </c>
      <c r="E38" s="34">
        <f t="shared" si="4"/>
        <v>150.32679738562092</v>
      </c>
      <c r="F38" s="30">
        <v>262</v>
      </c>
      <c r="G38" s="28">
        <f t="shared" si="1"/>
        <v>0.86754966887417218</v>
      </c>
      <c r="H38" s="34">
        <f t="shared" si="5"/>
        <v>148.0225988700565</v>
      </c>
    </row>
    <row r="39" spans="1:11" ht="14.4" x14ac:dyDescent="0.3">
      <c r="A39" s="182"/>
      <c r="B39" s="56" t="s">
        <v>14</v>
      </c>
      <c r="C39" s="45">
        <v>230</v>
      </c>
      <c r="D39" s="40">
        <f t="shared" si="0"/>
        <v>0.76158940397350994</v>
      </c>
      <c r="E39" s="47">
        <f t="shared" si="4"/>
        <v>150.32679738562092</v>
      </c>
      <c r="F39" s="52">
        <v>262</v>
      </c>
      <c r="G39" s="40">
        <f t="shared" si="1"/>
        <v>0.86754966887417218</v>
      </c>
      <c r="H39" s="47">
        <f t="shared" si="5"/>
        <v>148.0225988700565</v>
      </c>
      <c r="I39" s="8"/>
      <c r="J39" s="65"/>
      <c r="K39" s="66"/>
    </row>
    <row r="40" spans="1:11" ht="14.4" x14ac:dyDescent="0.3">
      <c r="A40" s="182"/>
      <c r="B40" s="56" t="s">
        <v>15</v>
      </c>
      <c r="C40" s="45">
        <v>230</v>
      </c>
      <c r="D40" s="40">
        <f t="shared" si="0"/>
        <v>0.76158940397350994</v>
      </c>
      <c r="E40" s="47">
        <f t="shared" si="4"/>
        <v>150.32679738562092</v>
      </c>
      <c r="F40" s="52">
        <v>262</v>
      </c>
      <c r="G40" s="40">
        <f t="shared" si="1"/>
        <v>0.86754966887417218</v>
      </c>
      <c r="H40" s="47">
        <f t="shared" si="5"/>
        <v>148.0225988700565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45">
        <v>230</v>
      </c>
      <c r="D41" s="40">
        <f t="shared" si="0"/>
        <v>0.76158940397350994</v>
      </c>
      <c r="E41" s="47">
        <f t="shared" si="4"/>
        <v>150.32679738562092</v>
      </c>
      <c r="F41" s="52">
        <v>262</v>
      </c>
      <c r="G41" s="40">
        <f t="shared" si="1"/>
        <v>0.86754966887417218</v>
      </c>
      <c r="H41" s="47">
        <f t="shared" si="5"/>
        <v>148.0225988700565</v>
      </c>
      <c r="K41" s="66"/>
    </row>
    <row r="42" spans="1:11" ht="16.5" customHeight="1" x14ac:dyDescent="0.3">
      <c r="A42" s="182"/>
      <c r="B42" s="56" t="s">
        <v>17</v>
      </c>
      <c r="C42" s="12">
        <v>230</v>
      </c>
      <c r="D42" s="11">
        <f t="shared" si="0"/>
        <v>0.76158940397350994</v>
      </c>
      <c r="E42" s="22">
        <f t="shared" si="4"/>
        <v>150.32679738562092</v>
      </c>
      <c r="F42" s="31">
        <v>262</v>
      </c>
      <c r="G42" s="11">
        <f t="shared" si="1"/>
        <v>0.86754966887417218</v>
      </c>
      <c r="H42" s="22">
        <f t="shared" si="5"/>
        <v>148.0225988700565</v>
      </c>
      <c r="K42" s="66"/>
    </row>
    <row r="43" spans="1:11" ht="16.5" customHeight="1" x14ac:dyDescent="0.3">
      <c r="A43" s="182"/>
      <c r="B43" s="56" t="s">
        <v>18</v>
      </c>
      <c r="C43" s="12">
        <v>230</v>
      </c>
      <c r="D43" s="11">
        <f t="shared" si="0"/>
        <v>0.76158940397350994</v>
      </c>
      <c r="E43" s="22">
        <f t="shared" ref="E43:E55" si="6">C43/$C$23*100</f>
        <v>150.32679738562092</v>
      </c>
      <c r="F43" s="31">
        <v>262</v>
      </c>
      <c r="G43" s="11">
        <f t="shared" si="1"/>
        <v>0.86754966887417218</v>
      </c>
      <c r="H43" s="22">
        <f t="shared" ref="H43:H55" si="7">F43/$F$23*100</f>
        <v>148.0225988700565</v>
      </c>
    </row>
    <row r="44" spans="1:11" ht="16.5" customHeight="1" x14ac:dyDescent="0.3">
      <c r="A44" s="182"/>
      <c r="B44" s="56" t="s">
        <v>19</v>
      </c>
      <c r="C44" s="12">
        <v>250</v>
      </c>
      <c r="D44" s="11">
        <f t="shared" si="0"/>
        <v>0.82781456953642385</v>
      </c>
      <c r="E44" s="22">
        <f t="shared" si="6"/>
        <v>163.3986928104575</v>
      </c>
      <c r="F44" s="31">
        <v>287</v>
      </c>
      <c r="G44" s="11">
        <f t="shared" si="1"/>
        <v>0.95033112582781454</v>
      </c>
      <c r="H44" s="22">
        <f t="shared" si="7"/>
        <v>162.14689265536722</v>
      </c>
    </row>
    <row r="45" spans="1:11" ht="16.5" customHeight="1" x14ac:dyDescent="0.3">
      <c r="A45" s="182"/>
      <c r="B45" s="56" t="s">
        <v>20</v>
      </c>
      <c r="C45" s="45">
        <v>250</v>
      </c>
      <c r="D45" s="40">
        <f t="shared" si="0"/>
        <v>0.82781456953642385</v>
      </c>
      <c r="E45" s="47">
        <f t="shared" si="6"/>
        <v>163.3986928104575</v>
      </c>
      <c r="F45" s="52">
        <v>287</v>
      </c>
      <c r="G45" s="40">
        <f t="shared" si="1"/>
        <v>0.95033112582781454</v>
      </c>
      <c r="H45" s="47">
        <f t="shared" si="7"/>
        <v>162.14689265536722</v>
      </c>
    </row>
    <row r="46" spans="1:11" ht="16.5" customHeight="1" x14ac:dyDescent="0.3">
      <c r="A46" s="182"/>
      <c r="B46" s="56" t="s">
        <v>21</v>
      </c>
      <c r="C46" s="12">
        <v>250</v>
      </c>
      <c r="D46" s="11">
        <f t="shared" si="0"/>
        <v>0.82781456953642385</v>
      </c>
      <c r="E46" s="22">
        <f t="shared" si="6"/>
        <v>163.3986928104575</v>
      </c>
      <c r="F46" s="31">
        <v>293</v>
      </c>
      <c r="G46" s="11">
        <f t="shared" si="1"/>
        <v>0.9701986754966887</v>
      </c>
      <c r="H46" s="22">
        <f t="shared" si="7"/>
        <v>165.5367231638418</v>
      </c>
    </row>
    <row r="47" spans="1:11" ht="16.5" customHeight="1" x14ac:dyDescent="0.3">
      <c r="A47" s="182"/>
      <c r="B47" s="56" t="s">
        <v>67</v>
      </c>
      <c r="C47" s="12">
        <v>265</v>
      </c>
      <c r="D47" s="11">
        <f t="shared" si="0"/>
        <v>0.87748344370860931</v>
      </c>
      <c r="E47" s="22">
        <f t="shared" si="6"/>
        <v>173.20261437908496</v>
      </c>
      <c r="F47" s="31">
        <v>306</v>
      </c>
      <c r="G47" s="11">
        <f t="shared" si="1"/>
        <v>1.0132450331125828</v>
      </c>
      <c r="H47" s="22">
        <f t="shared" si="7"/>
        <v>172.88135593220341</v>
      </c>
    </row>
    <row r="48" spans="1:11" ht="16.5" customHeight="1" x14ac:dyDescent="0.3">
      <c r="A48" s="182"/>
      <c r="B48" s="56" t="s">
        <v>117</v>
      </c>
      <c r="C48" s="12">
        <v>260</v>
      </c>
      <c r="D48" s="11">
        <f t="shared" si="0"/>
        <v>0.86092715231788075</v>
      </c>
      <c r="E48" s="22">
        <f t="shared" si="6"/>
        <v>169.93464052287581</v>
      </c>
      <c r="F48" s="31">
        <v>306</v>
      </c>
      <c r="G48" s="11">
        <f t="shared" si="1"/>
        <v>1.0132450331125828</v>
      </c>
      <c r="H48" s="22">
        <f t="shared" si="7"/>
        <v>172.88135593220341</v>
      </c>
    </row>
    <row r="49" spans="1:8" ht="16.5" customHeight="1" thickBot="1" x14ac:dyDescent="0.35">
      <c r="A49" s="182"/>
      <c r="B49" s="64" t="s">
        <v>118</v>
      </c>
      <c r="C49" s="13">
        <v>300</v>
      </c>
      <c r="D49" s="14">
        <f t="shared" si="0"/>
        <v>0.99337748344370858</v>
      </c>
      <c r="E49" s="23">
        <f t="shared" si="6"/>
        <v>196.07843137254901</v>
      </c>
      <c r="F49" s="32">
        <v>347</v>
      </c>
      <c r="G49" s="14">
        <f t="shared" si="1"/>
        <v>1.1490066225165563</v>
      </c>
      <c r="H49" s="23">
        <f t="shared" si="7"/>
        <v>196.045197740113</v>
      </c>
    </row>
    <row r="50" spans="1:8" ht="14.4" x14ac:dyDescent="0.3">
      <c r="A50" s="190">
        <v>2016</v>
      </c>
      <c r="B50" s="54" t="s">
        <v>119</v>
      </c>
      <c r="C50" s="33">
        <v>300</v>
      </c>
      <c r="D50" s="28">
        <f t="shared" si="0"/>
        <v>0.99337748344370858</v>
      </c>
      <c r="E50" s="34">
        <f t="shared" si="6"/>
        <v>196.07843137254901</v>
      </c>
      <c r="F50" s="30">
        <v>347</v>
      </c>
      <c r="G50" s="70">
        <f t="shared" si="1"/>
        <v>1.1490066225165563</v>
      </c>
      <c r="H50" s="72">
        <f t="shared" si="7"/>
        <v>196.045197740113</v>
      </c>
    </row>
    <row r="51" spans="1:8" ht="14.4" x14ac:dyDescent="0.3">
      <c r="A51" s="191"/>
      <c r="B51" s="84" t="s">
        <v>14</v>
      </c>
      <c r="C51" s="12">
        <v>300</v>
      </c>
      <c r="D51" s="11">
        <f t="shared" si="0"/>
        <v>0.99337748344370858</v>
      </c>
      <c r="E51" s="22">
        <f t="shared" si="6"/>
        <v>196.07843137254901</v>
      </c>
      <c r="F51" s="31">
        <v>347</v>
      </c>
      <c r="G51" s="71">
        <f t="shared" si="1"/>
        <v>1.1490066225165563</v>
      </c>
      <c r="H51" s="73">
        <f t="shared" si="7"/>
        <v>196.045197740113</v>
      </c>
    </row>
    <row r="52" spans="1:8" ht="14.4" x14ac:dyDescent="0.3">
      <c r="A52" s="191"/>
      <c r="B52" s="84" t="s">
        <v>15</v>
      </c>
      <c r="C52" s="12">
        <v>300</v>
      </c>
      <c r="D52" s="11">
        <f t="shared" si="0"/>
        <v>0.99337748344370858</v>
      </c>
      <c r="E52" s="22">
        <f t="shared" si="6"/>
        <v>196.07843137254901</v>
      </c>
      <c r="F52" s="31">
        <v>340</v>
      </c>
      <c r="G52" s="71">
        <f t="shared" si="1"/>
        <v>1.1258278145695364</v>
      </c>
      <c r="H52" s="73">
        <f t="shared" si="7"/>
        <v>192.09039548022599</v>
      </c>
    </row>
    <row r="53" spans="1:8" ht="14.4" x14ac:dyDescent="0.3">
      <c r="A53" s="191"/>
      <c r="B53" s="84" t="s">
        <v>16</v>
      </c>
      <c r="C53" s="12">
        <v>300</v>
      </c>
      <c r="D53" s="11">
        <f t="shared" si="0"/>
        <v>0.99337748344370858</v>
      </c>
      <c r="E53" s="22">
        <f t="shared" si="6"/>
        <v>196.07843137254901</v>
      </c>
      <c r="F53" s="31">
        <v>340</v>
      </c>
      <c r="G53" s="71">
        <f t="shared" si="1"/>
        <v>1.1258278145695364</v>
      </c>
      <c r="H53" s="73">
        <f t="shared" si="7"/>
        <v>192.09039548022599</v>
      </c>
    </row>
    <row r="54" spans="1:8" ht="14.4" x14ac:dyDescent="0.3">
      <c r="A54" s="191"/>
      <c r="B54" s="84" t="s">
        <v>17</v>
      </c>
      <c r="C54" s="12">
        <v>300</v>
      </c>
      <c r="D54" s="11">
        <f t="shared" si="0"/>
        <v>0.99337748344370858</v>
      </c>
      <c r="E54" s="22">
        <f t="shared" si="6"/>
        <v>196.07843137254901</v>
      </c>
      <c r="F54" s="31">
        <v>340</v>
      </c>
      <c r="G54" s="71">
        <f t="shared" si="1"/>
        <v>1.1258278145695364</v>
      </c>
      <c r="H54" s="73">
        <f t="shared" si="7"/>
        <v>192.09039548022599</v>
      </c>
    </row>
    <row r="55" spans="1:8" ht="14.4" x14ac:dyDescent="0.3">
      <c r="A55" s="191"/>
      <c r="B55" s="56" t="s">
        <v>18</v>
      </c>
      <c r="C55" s="31">
        <v>270</v>
      </c>
      <c r="D55" s="11">
        <f t="shared" si="0"/>
        <v>0.89403973509933776</v>
      </c>
      <c r="E55" s="22">
        <f t="shared" si="6"/>
        <v>176.47058823529412</v>
      </c>
      <c r="F55" s="31">
        <v>340</v>
      </c>
      <c r="G55" s="71">
        <f t="shared" si="1"/>
        <v>1.1258278145695364</v>
      </c>
      <c r="H55" s="73">
        <f t="shared" si="7"/>
        <v>192.09039548022599</v>
      </c>
    </row>
    <row r="56" spans="1:8" ht="14.4" x14ac:dyDescent="0.3">
      <c r="A56" s="191"/>
      <c r="B56" s="56" t="s">
        <v>19</v>
      </c>
      <c r="C56" s="31">
        <v>270</v>
      </c>
      <c r="D56" s="11">
        <f t="shared" ref="D56:D62" si="8">C56/$B$119</f>
        <v>0.89403973509933776</v>
      </c>
      <c r="E56" s="22">
        <f t="shared" ref="E56:E61" si="9">C56/$C$23*100</f>
        <v>176.47058823529412</v>
      </c>
      <c r="F56" s="31">
        <v>340</v>
      </c>
      <c r="G56" s="71">
        <f t="shared" ref="G56:G62" si="10">F56/$B$119</f>
        <v>1.1258278145695364</v>
      </c>
      <c r="H56" s="73">
        <f t="shared" ref="H56:H61" si="11">F56/$F$23*100</f>
        <v>192.09039548022599</v>
      </c>
    </row>
    <row r="57" spans="1:8" ht="14.4" x14ac:dyDescent="0.3">
      <c r="A57" s="191"/>
      <c r="B57" s="56" t="s">
        <v>20</v>
      </c>
      <c r="C57" s="31">
        <v>350</v>
      </c>
      <c r="D57" s="11">
        <f t="shared" si="8"/>
        <v>1.1589403973509933</v>
      </c>
      <c r="E57" s="22">
        <f t="shared" si="9"/>
        <v>228.75816993464051</v>
      </c>
      <c r="F57" s="31">
        <v>400</v>
      </c>
      <c r="G57" s="71">
        <f t="shared" si="10"/>
        <v>1.3245033112582782</v>
      </c>
      <c r="H57" s="73">
        <f t="shared" si="11"/>
        <v>225.98870056497177</v>
      </c>
    </row>
    <row r="58" spans="1:8" ht="14.4" x14ac:dyDescent="0.3">
      <c r="A58" s="191"/>
      <c r="B58" s="56" t="s">
        <v>21</v>
      </c>
      <c r="C58" s="31">
        <v>325</v>
      </c>
      <c r="D58" s="11">
        <f t="shared" si="8"/>
        <v>1.076158940397351</v>
      </c>
      <c r="E58" s="22">
        <f t="shared" si="9"/>
        <v>212.41830065359477</v>
      </c>
      <c r="F58" s="31">
        <v>400</v>
      </c>
      <c r="G58" s="71">
        <f t="shared" si="10"/>
        <v>1.3245033112582782</v>
      </c>
      <c r="H58" s="73">
        <f t="shared" si="11"/>
        <v>225.98870056497177</v>
      </c>
    </row>
    <row r="59" spans="1:8" ht="14.4" x14ac:dyDescent="0.3">
      <c r="A59" s="191"/>
      <c r="B59" s="56" t="s">
        <v>67</v>
      </c>
      <c r="C59" s="31">
        <v>325</v>
      </c>
      <c r="D59" s="11">
        <f t="shared" si="8"/>
        <v>1.076158940397351</v>
      </c>
      <c r="E59" s="22">
        <f t="shared" si="9"/>
        <v>212.41830065359477</v>
      </c>
      <c r="F59" s="31">
        <v>400</v>
      </c>
      <c r="G59" s="71">
        <f t="shared" si="10"/>
        <v>1.3245033112582782</v>
      </c>
      <c r="H59" s="73">
        <f t="shared" si="11"/>
        <v>225.98870056497177</v>
      </c>
    </row>
    <row r="60" spans="1:8" ht="14.4" x14ac:dyDescent="0.3">
      <c r="A60" s="191"/>
      <c r="B60" s="56" t="s">
        <v>117</v>
      </c>
      <c r="C60" s="31">
        <v>325</v>
      </c>
      <c r="D60" s="11">
        <f t="shared" si="8"/>
        <v>1.076158940397351</v>
      </c>
      <c r="E60" s="22">
        <f t="shared" si="9"/>
        <v>212.41830065359477</v>
      </c>
      <c r="F60" s="31">
        <v>400</v>
      </c>
      <c r="G60" s="71">
        <f t="shared" si="10"/>
        <v>1.3245033112582782</v>
      </c>
      <c r="H60" s="73">
        <f t="shared" si="11"/>
        <v>225.98870056497177</v>
      </c>
    </row>
    <row r="61" spans="1:8" ht="15" thickBot="1" x14ac:dyDescent="0.35">
      <c r="A61" s="191"/>
      <c r="B61" s="64" t="s">
        <v>118</v>
      </c>
      <c r="C61" s="32">
        <v>325</v>
      </c>
      <c r="D61" s="14">
        <f t="shared" si="8"/>
        <v>1.076158940397351</v>
      </c>
      <c r="E61" s="23">
        <f t="shared" si="9"/>
        <v>212.41830065359477</v>
      </c>
      <c r="F61" s="32">
        <v>400</v>
      </c>
      <c r="G61" s="68">
        <f t="shared" si="10"/>
        <v>1.3245033112582782</v>
      </c>
      <c r="H61" s="92">
        <f t="shared" si="11"/>
        <v>225.98870056497177</v>
      </c>
    </row>
    <row r="62" spans="1:8" ht="14.4" x14ac:dyDescent="0.3">
      <c r="A62" s="181">
        <v>2017</v>
      </c>
      <c r="B62" s="54" t="s">
        <v>119</v>
      </c>
      <c r="C62" s="30">
        <v>325</v>
      </c>
      <c r="D62" s="28">
        <f t="shared" si="8"/>
        <v>1.076158940397351</v>
      </c>
      <c r="E62" s="34">
        <f t="shared" ref="E62:E71" si="12">C62/$C$23*100</f>
        <v>212.41830065359477</v>
      </c>
      <c r="F62" s="30">
        <v>400</v>
      </c>
      <c r="G62" s="70">
        <f t="shared" si="10"/>
        <v>1.3245033112582782</v>
      </c>
      <c r="H62" s="72">
        <f t="shared" ref="H62:H81" si="13">F62/$F$23*100</f>
        <v>225.98870056497177</v>
      </c>
    </row>
    <row r="63" spans="1:8" ht="14.4" x14ac:dyDescent="0.3">
      <c r="A63" s="182"/>
      <c r="B63" s="84" t="s">
        <v>14</v>
      </c>
      <c r="C63" s="74">
        <v>325</v>
      </c>
      <c r="D63" s="85">
        <f t="shared" ref="D63:D71" si="14">C63/$B$119</f>
        <v>1.076158940397351</v>
      </c>
      <c r="E63" s="86">
        <f t="shared" si="12"/>
        <v>212.41830065359477</v>
      </c>
      <c r="F63" s="74">
        <v>400</v>
      </c>
      <c r="G63" s="75">
        <f t="shared" ref="G63:G81" si="15">F63/$B$119</f>
        <v>1.3245033112582782</v>
      </c>
      <c r="H63" s="76">
        <f t="shared" si="13"/>
        <v>225.98870056497177</v>
      </c>
    </row>
    <row r="64" spans="1:8" ht="14.4" x14ac:dyDescent="0.3">
      <c r="A64" s="182"/>
      <c r="B64" s="84" t="s">
        <v>15</v>
      </c>
      <c r="C64" s="74">
        <v>325</v>
      </c>
      <c r="D64" s="85">
        <f t="shared" si="14"/>
        <v>1.076158940397351</v>
      </c>
      <c r="E64" s="86">
        <f t="shared" si="12"/>
        <v>212.41830065359477</v>
      </c>
      <c r="F64" s="74">
        <v>400</v>
      </c>
      <c r="G64" s="75">
        <f t="shared" si="15"/>
        <v>1.3245033112582782</v>
      </c>
      <c r="H64" s="76">
        <f t="shared" si="13"/>
        <v>225.98870056497177</v>
      </c>
    </row>
    <row r="65" spans="1:8" ht="14.4" x14ac:dyDescent="0.3">
      <c r="A65" s="182"/>
      <c r="B65" s="84" t="s">
        <v>16</v>
      </c>
      <c r="C65" s="74">
        <v>325</v>
      </c>
      <c r="D65" s="85">
        <f t="shared" si="14"/>
        <v>1.076158940397351</v>
      </c>
      <c r="E65" s="86">
        <f t="shared" si="12"/>
        <v>212.41830065359477</v>
      </c>
      <c r="F65" s="74">
        <v>400</v>
      </c>
      <c r="G65" s="75">
        <f t="shared" si="15"/>
        <v>1.3245033112582782</v>
      </c>
      <c r="H65" s="76">
        <f t="shared" si="13"/>
        <v>225.98870056497177</v>
      </c>
    </row>
    <row r="66" spans="1:8" ht="14.4" x14ac:dyDescent="0.3">
      <c r="A66" s="182"/>
      <c r="B66" s="84" t="s">
        <v>17</v>
      </c>
      <c r="C66" s="74">
        <v>325</v>
      </c>
      <c r="D66" s="85">
        <f t="shared" si="14"/>
        <v>1.076158940397351</v>
      </c>
      <c r="E66" s="86">
        <f t="shared" si="12"/>
        <v>212.41830065359477</v>
      </c>
      <c r="F66" s="74">
        <v>400</v>
      </c>
      <c r="G66" s="75">
        <f t="shared" si="15"/>
        <v>1.3245033112582782</v>
      </c>
      <c r="H66" s="76">
        <f t="shared" si="13"/>
        <v>225.98870056497177</v>
      </c>
    </row>
    <row r="67" spans="1:8" ht="14.4" x14ac:dyDescent="0.3">
      <c r="A67" s="182"/>
      <c r="B67" s="84" t="s">
        <v>18</v>
      </c>
      <c r="C67" s="74">
        <v>325</v>
      </c>
      <c r="D67" s="85">
        <f t="shared" si="14"/>
        <v>1.076158940397351</v>
      </c>
      <c r="E67" s="86">
        <f t="shared" si="12"/>
        <v>212.41830065359477</v>
      </c>
      <c r="F67" s="74">
        <v>400</v>
      </c>
      <c r="G67" s="75">
        <f t="shared" si="15"/>
        <v>1.3245033112582782</v>
      </c>
      <c r="H67" s="76">
        <f t="shared" si="13"/>
        <v>225.98870056497177</v>
      </c>
    </row>
    <row r="68" spans="1:8" ht="14.4" x14ac:dyDescent="0.3">
      <c r="A68" s="182"/>
      <c r="B68" s="84" t="s">
        <v>19</v>
      </c>
      <c r="C68" s="74">
        <v>350</v>
      </c>
      <c r="D68" s="85">
        <f t="shared" si="14"/>
        <v>1.1589403973509933</v>
      </c>
      <c r="E68" s="86">
        <f t="shared" si="12"/>
        <v>228.75816993464051</v>
      </c>
      <c r="F68" s="74">
        <v>400</v>
      </c>
      <c r="G68" s="75">
        <f t="shared" si="15"/>
        <v>1.3245033112582782</v>
      </c>
      <c r="H68" s="76">
        <f t="shared" si="13"/>
        <v>225.98870056497177</v>
      </c>
    </row>
    <row r="69" spans="1:8" ht="14.4" x14ac:dyDescent="0.3">
      <c r="A69" s="182"/>
      <c r="B69" s="84" t="s">
        <v>20</v>
      </c>
      <c r="C69" s="74">
        <v>350</v>
      </c>
      <c r="D69" s="85">
        <f t="shared" si="14"/>
        <v>1.1589403973509933</v>
      </c>
      <c r="E69" s="86">
        <f t="shared" si="12"/>
        <v>228.75816993464051</v>
      </c>
      <c r="F69" s="74">
        <v>400</v>
      </c>
      <c r="G69" s="75">
        <f t="shared" si="15"/>
        <v>1.3245033112582782</v>
      </c>
      <c r="H69" s="76">
        <f t="shared" si="13"/>
        <v>225.98870056497177</v>
      </c>
    </row>
    <row r="70" spans="1:8" ht="14.4" x14ac:dyDescent="0.3">
      <c r="A70" s="182"/>
      <c r="B70" s="84" t="s">
        <v>21</v>
      </c>
      <c r="C70" s="74">
        <v>350</v>
      </c>
      <c r="D70" s="85">
        <f t="shared" si="14"/>
        <v>1.1589403973509933</v>
      </c>
      <c r="E70" s="86">
        <f t="shared" si="12"/>
        <v>228.75816993464051</v>
      </c>
      <c r="F70" s="74">
        <v>400</v>
      </c>
      <c r="G70" s="75">
        <f t="shared" si="15"/>
        <v>1.3245033112582782</v>
      </c>
      <c r="H70" s="76">
        <f t="shared" si="13"/>
        <v>225.98870056497177</v>
      </c>
    </row>
    <row r="71" spans="1:8" ht="14.4" x14ac:dyDescent="0.3">
      <c r="A71" s="182"/>
      <c r="B71" s="84" t="s">
        <v>67</v>
      </c>
      <c r="C71" s="74">
        <v>378</v>
      </c>
      <c r="D71" s="85">
        <f t="shared" si="14"/>
        <v>1.2516556291390728</v>
      </c>
      <c r="E71" s="86">
        <f t="shared" si="12"/>
        <v>247.05882352941177</v>
      </c>
      <c r="F71" s="74">
        <v>444</v>
      </c>
      <c r="G71" s="75">
        <f t="shared" si="15"/>
        <v>1.4701986754966887</v>
      </c>
      <c r="H71" s="76">
        <f t="shared" si="13"/>
        <v>250.84745762711864</v>
      </c>
    </row>
    <row r="72" spans="1:8" ht="14.4" x14ac:dyDescent="0.3">
      <c r="A72" s="182"/>
      <c r="B72" s="84" t="s">
        <v>117</v>
      </c>
      <c r="C72" s="74">
        <v>408</v>
      </c>
      <c r="D72" s="85">
        <f t="shared" ref="D72:D81" si="16">C72/$B$119</f>
        <v>1.3509933774834437</v>
      </c>
      <c r="E72" s="86">
        <f t="shared" ref="E72:E81" si="17">C72/$C$23*100</f>
        <v>266.66666666666663</v>
      </c>
      <c r="F72" s="74">
        <v>470</v>
      </c>
      <c r="G72" s="75">
        <f t="shared" si="15"/>
        <v>1.5562913907284768</v>
      </c>
      <c r="H72" s="76">
        <f t="shared" si="13"/>
        <v>265.53672316384183</v>
      </c>
    </row>
    <row r="73" spans="1:8" ht="15" thickBot="1" x14ac:dyDescent="0.35">
      <c r="A73" s="182"/>
      <c r="B73" s="97" t="s">
        <v>118</v>
      </c>
      <c r="C73" s="32">
        <v>415</v>
      </c>
      <c r="D73" s="14">
        <f t="shared" si="16"/>
        <v>1.3741721854304636</v>
      </c>
      <c r="E73" s="23">
        <f t="shared" si="17"/>
        <v>271.24183006535947</v>
      </c>
      <c r="F73" s="32">
        <v>470</v>
      </c>
      <c r="G73" s="68">
        <f t="shared" si="15"/>
        <v>1.5562913907284768</v>
      </c>
      <c r="H73" s="92">
        <f t="shared" si="13"/>
        <v>265.53672316384183</v>
      </c>
    </row>
    <row r="74" spans="1:8" ht="14.4" x14ac:dyDescent="0.3">
      <c r="A74" s="181">
        <v>2018</v>
      </c>
      <c r="B74" s="54" t="s">
        <v>119</v>
      </c>
      <c r="C74" s="30">
        <v>420</v>
      </c>
      <c r="D74" s="28">
        <f t="shared" si="16"/>
        <v>1.3907284768211921</v>
      </c>
      <c r="E74" s="34">
        <f t="shared" si="17"/>
        <v>274.50980392156862</v>
      </c>
      <c r="F74" s="30">
        <v>470</v>
      </c>
      <c r="G74" s="70">
        <f t="shared" si="15"/>
        <v>1.5562913907284768</v>
      </c>
      <c r="H74" s="72">
        <f t="shared" si="13"/>
        <v>265.53672316384183</v>
      </c>
    </row>
    <row r="75" spans="1:8" ht="14.4" x14ac:dyDescent="0.3">
      <c r="A75" s="182"/>
      <c r="B75" s="84" t="s">
        <v>14</v>
      </c>
      <c r="C75" s="74">
        <v>420</v>
      </c>
      <c r="D75" s="85">
        <f t="shared" si="16"/>
        <v>1.3907284768211921</v>
      </c>
      <c r="E75" s="86">
        <f t="shared" si="17"/>
        <v>274.50980392156862</v>
      </c>
      <c r="F75" s="74">
        <v>470</v>
      </c>
      <c r="G75" s="75">
        <f t="shared" si="15"/>
        <v>1.5562913907284768</v>
      </c>
      <c r="H75" s="76">
        <f t="shared" si="13"/>
        <v>265.53672316384183</v>
      </c>
    </row>
    <row r="76" spans="1:8" ht="14.4" x14ac:dyDescent="0.3">
      <c r="A76" s="182"/>
      <c r="B76" s="84" t="s">
        <v>15</v>
      </c>
      <c r="C76" s="74">
        <v>420</v>
      </c>
      <c r="D76" s="85">
        <f t="shared" si="16"/>
        <v>1.3907284768211921</v>
      </c>
      <c r="E76" s="86">
        <f t="shared" si="17"/>
        <v>274.50980392156862</v>
      </c>
      <c r="F76" s="74">
        <v>470</v>
      </c>
      <c r="G76" s="75">
        <f t="shared" si="15"/>
        <v>1.5562913907284768</v>
      </c>
      <c r="H76" s="76">
        <f t="shared" si="13"/>
        <v>265.53672316384183</v>
      </c>
    </row>
    <row r="77" spans="1:8" ht="14.4" x14ac:dyDescent="0.3">
      <c r="A77" s="182"/>
      <c r="B77" s="84" t="s">
        <v>16</v>
      </c>
      <c r="C77" s="74">
        <v>420</v>
      </c>
      <c r="D77" s="85">
        <f t="shared" si="16"/>
        <v>1.3907284768211921</v>
      </c>
      <c r="E77" s="86">
        <f t="shared" si="17"/>
        <v>274.50980392156862</v>
      </c>
      <c r="F77" s="74">
        <v>470</v>
      </c>
      <c r="G77" s="75">
        <f t="shared" si="15"/>
        <v>1.5562913907284768</v>
      </c>
      <c r="H77" s="76">
        <f t="shared" si="13"/>
        <v>265.53672316384183</v>
      </c>
    </row>
    <row r="78" spans="1:8" ht="14.4" x14ac:dyDescent="0.3">
      <c r="A78" s="182"/>
      <c r="B78" s="84" t="s">
        <v>17</v>
      </c>
      <c r="C78" s="74">
        <v>438</v>
      </c>
      <c r="D78" s="85">
        <f t="shared" si="16"/>
        <v>1.4503311258278146</v>
      </c>
      <c r="E78" s="86">
        <f t="shared" si="17"/>
        <v>286.27450980392155</v>
      </c>
      <c r="F78" s="74">
        <v>520</v>
      </c>
      <c r="G78" s="75">
        <f t="shared" si="15"/>
        <v>1.7218543046357615</v>
      </c>
      <c r="H78" s="76">
        <f t="shared" si="13"/>
        <v>293.78531073446328</v>
      </c>
    </row>
    <row r="79" spans="1:8" ht="14.4" x14ac:dyDescent="0.3">
      <c r="A79" s="182"/>
      <c r="B79" s="84" t="s">
        <v>18</v>
      </c>
      <c r="C79" s="74">
        <v>424</v>
      </c>
      <c r="D79" s="85">
        <f t="shared" si="16"/>
        <v>1.4039735099337749</v>
      </c>
      <c r="E79" s="86">
        <f t="shared" si="17"/>
        <v>277.12418300653593</v>
      </c>
      <c r="F79" s="74">
        <v>520</v>
      </c>
      <c r="G79" s="75">
        <f t="shared" si="15"/>
        <v>1.7218543046357615</v>
      </c>
      <c r="H79" s="76">
        <f t="shared" si="13"/>
        <v>293.78531073446328</v>
      </c>
    </row>
    <row r="80" spans="1:8" ht="14.4" x14ac:dyDescent="0.3">
      <c r="A80" s="182"/>
      <c r="B80" s="84" t="s">
        <v>19</v>
      </c>
      <c r="C80" s="74">
        <v>424</v>
      </c>
      <c r="D80" s="85">
        <f t="shared" si="16"/>
        <v>1.4039735099337749</v>
      </c>
      <c r="E80" s="86">
        <f t="shared" si="17"/>
        <v>277.12418300653593</v>
      </c>
      <c r="F80" s="74">
        <v>520</v>
      </c>
      <c r="G80" s="75">
        <f t="shared" si="15"/>
        <v>1.7218543046357615</v>
      </c>
      <c r="H80" s="76">
        <f t="shared" si="13"/>
        <v>293.78531073446328</v>
      </c>
    </row>
    <row r="81" spans="1:8" ht="14.4" x14ac:dyDescent="0.3">
      <c r="A81" s="182"/>
      <c r="B81" s="84" t="s">
        <v>20</v>
      </c>
      <c r="C81" s="74">
        <v>453</v>
      </c>
      <c r="D81" s="85">
        <f t="shared" si="16"/>
        <v>1.5</v>
      </c>
      <c r="E81" s="86">
        <f t="shared" si="17"/>
        <v>296.07843137254906</v>
      </c>
      <c r="F81" s="74">
        <v>520</v>
      </c>
      <c r="G81" s="75">
        <f t="shared" si="15"/>
        <v>1.7218543046357615</v>
      </c>
      <c r="H81" s="76">
        <f t="shared" si="13"/>
        <v>293.78531073446328</v>
      </c>
    </row>
    <row r="82" spans="1:8" ht="14.4" x14ac:dyDescent="0.3">
      <c r="A82" s="182"/>
      <c r="B82" s="84" t="s">
        <v>21</v>
      </c>
      <c r="C82" s="74">
        <v>453</v>
      </c>
      <c r="D82" s="85">
        <f t="shared" ref="D82:D100" si="18">C82/$B$119</f>
        <v>1.5</v>
      </c>
      <c r="E82" s="86">
        <f t="shared" ref="E82:E100" si="19">C82/$C$23*100</f>
        <v>296.07843137254906</v>
      </c>
      <c r="F82" s="74">
        <v>520</v>
      </c>
      <c r="G82" s="75">
        <f t="shared" ref="G82:G100" si="20">F82/$B$119</f>
        <v>1.7218543046357615</v>
      </c>
      <c r="H82" s="76">
        <f t="shared" ref="H82:H100" si="21">F82/$F$23*100</f>
        <v>293.78531073446328</v>
      </c>
    </row>
    <row r="83" spans="1:8" ht="14.4" x14ac:dyDescent="0.3">
      <c r="A83" s="182"/>
      <c r="B83" s="84" t="s">
        <v>67</v>
      </c>
      <c r="C83" s="74">
        <v>429</v>
      </c>
      <c r="D83" s="85">
        <f t="shared" si="18"/>
        <v>1.4205298013245033</v>
      </c>
      <c r="E83" s="86">
        <f t="shared" si="19"/>
        <v>280.39215686274508</v>
      </c>
      <c r="F83" s="74">
        <v>544</v>
      </c>
      <c r="G83" s="75">
        <f t="shared" si="20"/>
        <v>1.8013245033112584</v>
      </c>
      <c r="H83" s="76">
        <f t="shared" si="21"/>
        <v>307.34463276836158</v>
      </c>
    </row>
    <row r="84" spans="1:8" ht="14.4" x14ac:dyDescent="0.3">
      <c r="A84" s="182"/>
      <c r="B84" s="84" t="s">
        <v>117</v>
      </c>
      <c r="C84" s="74">
        <v>478</v>
      </c>
      <c r="D84" s="85">
        <f t="shared" si="18"/>
        <v>1.5827814569536425</v>
      </c>
      <c r="E84" s="86">
        <f t="shared" si="19"/>
        <v>312.41830065359477</v>
      </c>
      <c r="F84" s="74">
        <v>570</v>
      </c>
      <c r="G84" s="75">
        <f t="shared" si="20"/>
        <v>1.8874172185430464</v>
      </c>
      <c r="H84" s="76">
        <f t="shared" si="21"/>
        <v>322.03389830508473</v>
      </c>
    </row>
    <row r="85" spans="1:8" ht="15" thickBot="1" x14ac:dyDescent="0.35">
      <c r="A85" s="182"/>
      <c r="B85" s="69" t="s">
        <v>118</v>
      </c>
      <c r="C85" s="164">
        <v>478</v>
      </c>
      <c r="D85" s="162">
        <f t="shared" si="18"/>
        <v>1.5827814569536425</v>
      </c>
      <c r="E85" s="163">
        <f t="shared" si="19"/>
        <v>312.41830065359477</v>
      </c>
      <c r="F85" s="164">
        <v>570</v>
      </c>
      <c r="G85" s="165">
        <f t="shared" si="20"/>
        <v>1.8874172185430464</v>
      </c>
      <c r="H85" s="67">
        <f t="shared" si="21"/>
        <v>322.03389830508473</v>
      </c>
    </row>
    <row r="86" spans="1:8" ht="14.4" x14ac:dyDescent="0.3">
      <c r="A86" s="181">
        <v>2019</v>
      </c>
      <c r="B86" s="54" t="s">
        <v>119</v>
      </c>
      <c r="C86" s="30">
        <v>645</v>
      </c>
      <c r="D86" s="28">
        <f t="shared" si="18"/>
        <v>2.1357615894039736</v>
      </c>
      <c r="E86" s="34">
        <f t="shared" si="19"/>
        <v>421.56862745098039</v>
      </c>
      <c r="F86" s="30">
        <v>750</v>
      </c>
      <c r="G86" s="70">
        <f t="shared" si="20"/>
        <v>2.4834437086092715</v>
      </c>
      <c r="H86" s="72">
        <f t="shared" si="21"/>
        <v>423.72881355932208</v>
      </c>
    </row>
    <row r="87" spans="1:8" ht="14.4" x14ac:dyDescent="0.3">
      <c r="A87" s="182"/>
      <c r="B87" s="84" t="s">
        <v>14</v>
      </c>
      <c r="C87" s="74">
        <v>616</v>
      </c>
      <c r="D87" s="85">
        <f t="shared" si="18"/>
        <v>2.0397350993377485</v>
      </c>
      <c r="E87" s="86">
        <f t="shared" si="19"/>
        <v>402.61437908496731</v>
      </c>
      <c r="F87" s="74">
        <v>750</v>
      </c>
      <c r="G87" s="75">
        <f t="shared" si="20"/>
        <v>2.4834437086092715</v>
      </c>
      <c r="H87" s="76">
        <f t="shared" si="21"/>
        <v>423.72881355932208</v>
      </c>
    </row>
    <row r="88" spans="1:8" ht="14.4" x14ac:dyDescent="0.3">
      <c r="A88" s="182"/>
      <c r="B88" s="84" t="s">
        <v>15</v>
      </c>
      <c r="C88" s="74">
        <v>628</v>
      </c>
      <c r="D88" s="85">
        <f t="shared" si="18"/>
        <v>2.0794701986754967</v>
      </c>
      <c r="E88" s="86">
        <f t="shared" si="19"/>
        <v>410.45751633986924</v>
      </c>
      <c r="F88" s="74">
        <v>750</v>
      </c>
      <c r="G88" s="75">
        <f t="shared" si="20"/>
        <v>2.4834437086092715</v>
      </c>
      <c r="H88" s="76">
        <f t="shared" si="21"/>
        <v>423.72881355932208</v>
      </c>
    </row>
    <row r="89" spans="1:8" ht="14.4" x14ac:dyDescent="0.3">
      <c r="A89" s="182"/>
      <c r="B89" s="84" t="s">
        <v>16</v>
      </c>
      <c r="C89" s="74">
        <v>600</v>
      </c>
      <c r="D89" s="85">
        <f t="shared" si="18"/>
        <v>1.9867549668874172</v>
      </c>
      <c r="E89" s="86">
        <f t="shared" si="19"/>
        <v>392.15686274509801</v>
      </c>
      <c r="F89" s="74">
        <v>750</v>
      </c>
      <c r="G89" s="75">
        <f t="shared" si="20"/>
        <v>2.4834437086092715</v>
      </c>
      <c r="H89" s="76">
        <f t="shared" si="21"/>
        <v>423.72881355932208</v>
      </c>
    </row>
    <row r="90" spans="1:8" ht="14.4" x14ac:dyDescent="0.3">
      <c r="A90" s="182"/>
      <c r="B90" s="84" t="s">
        <v>17</v>
      </c>
      <c r="C90" s="74">
        <v>600</v>
      </c>
      <c r="D90" s="85">
        <f t="shared" si="18"/>
        <v>1.9867549668874172</v>
      </c>
      <c r="E90" s="86">
        <f t="shared" si="19"/>
        <v>392.15686274509801</v>
      </c>
      <c r="F90" s="74">
        <v>750</v>
      </c>
      <c r="G90" s="75">
        <f t="shared" si="20"/>
        <v>2.4834437086092715</v>
      </c>
      <c r="H90" s="76">
        <f t="shared" si="21"/>
        <v>423.72881355932208</v>
      </c>
    </row>
    <row r="91" spans="1:8" ht="14.4" x14ac:dyDescent="0.3">
      <c r="A91" s="182"/>
      <c r="B91" s="84" t="s">
        <v>18</v>
      </c>
      <c r="C91" s="74">
        <v>600</v>
      </c>
      <c r="D91" s="85">
        <f t="shared" si="18"/>
        <v>1.9867549668874172</v>
      </c>
      <c r="E91" s="86">
        <f t="shared" si="19"/>
        <v>392.15686274509801</v>
      </c>
      <c r="F91" s="74">
        <v>750</v>
      </c>
      <c r="G91" s="75">
        <f t="shared" si="20"/>
        <v>2.4834437086092715</v>
      </c>
      <c r="H91" s="76">
        <f t="shared" si="21"/>
        <v>423.72881355932208</v>
      </c>
    </row>
    <row r="92" spans="1:8" ht="14.4" x14ac:dyDescent="0.3">
      <c r="A92" s="182"/>
      <c r="B92" s="84" t="s">
        <v>19</v>
      </c>
      <c r="C92" s="74">
        <v>600</v>
      </c>
      <c r="D92" s="85">
        <f t="shared" si="18"/>
        <v>1.9867549668874172</v>
      </c>
      <c r="E92" s="86">
        <f t="shared" si="19"/>
        <v>392.15686274509801</v>
      </c>
      <c r="F92" s="74">
        <v>750</v>
      </c>
      <c r="G92" s="75">
        <f t="shared" si="20"/>
        <v>2.4834437086092715</v>
      </c>
      <c r="H92" s="76">
        <f t="shared" si="21"/>
        <v>423.72881355932208</v>
      </c>
    </row>
    <row r="93" spans="1:8" ht="14.4" x14ac:dyDescent="0.3">
      <c r="A93" s="182"/>
      <c r="B93" s="84" t="s">
        <v>20</v>
      </c>
      <c r="C93" s="74">
        <v>691</v>
      </c>
      <c r="D93" s="85">
        <f t="shared" si="18"/>
        <v>2.2880794701986753</v>
      </c>
      <c r="E93" s="86">
        <f t="shared" si="19"/>
        <v>451.63398692810455</v>
      </c>
      <c r="F93" s="74">
        <v>868</v>
      </c>
      <c r="G93" s="75">
        <f t="shared" si="20"/>
        <v>2.8741721854304636</v>
      </c>
      <c r="H93" s="76">
        <f t="shared" si="21"/>
        <v>490.39548022598865</v>
      </c>
    </row>
    <row r="94" spans="1:8" ht="14.4" x14ac:dyDescent="0.3">
      <c r="A94" s="182"/>
      <c r="B94" s="84" t="s">
        <v>21</v>
      </c>
      <c r="C94" s="74">
        <v>659</v>
      </c>
      <c r="D94" s="85">
        <f t="shared" si="18"/>
        <v>2.1821192052980134</v>
      </c>
      <c r="E94" s="86">
        <f t="shared" si="19"/>
        <v>430.718954248366</v>
      </c>
      <c r="F94" s="74">
        <v>783</v>
      </c>
      <c r="G94" s="75">
        <f t="shared" si="20"/>
        <v>2.5927152317880795</v>
      </c>
      <c r="H94" s="76">
        <f t="shared" si="21"/>
        <v>442.37288135593218</v>
      </c>
    </row>
    <row r="95" spans="1:8" ht="14.4" x14ac:dyDescent="0.3">
      <c r="A95" s="182"/>
      <c r="B95" s="84" t="s">
        <v>67</v>
      </c>
      <c r="C95" s="74">
        <v>659</v>
      </c>
      <c r="D95" s="85">
        <f t="shared" si="18"/>
        <v>2.1821192052980134</v>
      </c>
      <c r="E95" s="86">
        <f t="shared" si="19"/>
        <v>430.718954248366</v>
      </c>
      <c r="F95" s="74">
        <v>783</v>
      </c>
      <c r="G95" s="75">
        <f t="shared" si="20"/>
        <v>2.5927152317880795</v>
      </c>
      <c r="H95" s="76">
        <f t="shared" si="21"/>
        <v>442.37288135593218</v>
      </c>
    </row>
    <row r="96" spans="1:8" ht="14.4" x14ac:dyDescent="0.3">
      <c r="A96" s="182"/>
      <c r="B96" s="84" t="s">
        <v>117</v>
      </c>
      <c r="C96" s="74">
        <v>805</v>
      </c>
      <c r="D96" s="85">
        <f t="shared" si="18"/>
        <v>2.6655629139072849</v>
      </c>
      <c r="E96" s="86">
        <f t="shared" si="19"/>
        <v>526.14379084967322</v>
      </c>
      <c r="F96" s="74">
        <v>994</v>
      </c>
      <c r="G96" s="75">
        <f t="shared" si="20"/>
        <v>3.2913907284768213</v>
      </c>
      <c r="H96" s="76">
        <f t="shared" si="21"/>
        <v>561.58192090395482</v>
      </c>
    </row>
    <row r="97" spans="1:8" ht="15" thickBot="1" x14ac:dyDescent="0.35">
      <c r="A97" s="182"/>
      <c r="B97" s="69" t="s">
        <v>118</v>
      </c>
      <c r="C97" s="164">
        <v>855</v>
      </c>
      <c r="D97" s="162">
        <f t="shared" si="18"/>
        <v>2.8311258278145695</v>
      </c>
      <c r="E97" s="163">
        <f t="shared" si="19"/>
        <v>558.82352941176464</v>
      </c>
      <c r="F97" s="164">
        <v>1053</v>
      </c>
      <c r="G97" s="165">
        <f t="shared" si="20"/>
        <v>3.4867549668874172</v>
      </c>
      <c r="H97" s="67">
        <f t="shared" si="21"/>
        <v>594.9152542372882</v>
      </c>
    </row>
    <row r="98" spans="1:8" ht="14.4" x14ac:dyDescent="0.3">
      <c r="A98" s="181">
        <v>2020</v>
      </c>
      <c r="B98" s="54" t="s">
        <v>119</v>
      </c>
      <c r="C98" s="30">
        <v>877</v>
      </c>
      <c r="D98" s="28">
        <f t="shared" si="18"/>
        <v>2.9039735099337749</v>
      </c>
      <c r="E98" s="34">
        <f t="shared" si="19"/>
        <v>573.20261437908493</v>
      </c>
      <c r="F98" s="30">
        <v>1072</v>
      </c>
      <c r="G98" s="70">
        <f t="shared" si="20"/>
        <v>3.5496688741721854</v>
      </c>
      <c r="H98" s="72">
        <f t="shared" si="21"/>
        <v>605.64971751412429</v>
      </c>
    </row>
    <row r="99" spans="1:8" ht="14.4" x14ac:dyDescent="0.3">
      <c r="A99" s="182"/>
      <c r="B99" s="84" t="s">
        <v>14</v>
      </c>
      <c r="C99" s="74">
        <v>904</v>
      </c>
      <c r="D99" s="85">
        <f t="shared" si="18"/>
        <v>2.9933774834437088</v>
      </c>
      <c r="E99" s="86">
        <f t="shared" si="19"/>
        <v>590.84967320261444</v>
      </c>
      <c r="F99" s="74">
        <v>1090</v>
      </c>
      <c r="G99" s="75">
        <f t="shared" si="20"/>
        <v>3.6092715231788079</v>
      </c>
      <c r="H99" s="76">
        <f t="shared" si="21"/>
        <v>615.81920903954801</v>
      </c>
    </row>
    <row r="100" spans="1:8" ht="14.4" x14ac:dyDescent="0.3">
      <c r="A100" s="182"/>
      <c r="B100" s="84" t="s">
        <v>15</v>
      </c>
      <c r="C100" s="74">
        <v>904</v>
      </c>
      <c r="D100" s="85">
        <f t="shared" si="18"/>
        <v>2.9933774834437088</v>
      </c>
      <c r="E100" s="86">
        <f t="shared" si="19"/>
        <v>590.84967320261444</v>
      </c>
      <c r="F100" s="74">
        <v>1090</v>
      </c>
      <c r="G100" s="75">
        <f t="shared" si="20"/>
        <v>3.6092715231788079</v>
      </c>
      <c r="H100" s="76">
        <f t="shared" si="21"/>
        <v>615.81920903954801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1618</v>
      </c>
      <c r="D115" s="85">
        <f t="shared" ref="D115" si="22">C115/$B$119</f>
        <v>5.3576158940397347</v>
      </c>
      <c r="E115" s="86">
        <f t="shared" ref="E115" si="23">C115/$C$23*100</f>
        <v>1057.516339869281</v>
      </c>
      <c r="F115" s="74">
        <v>1858</v>
      </c>
      <c r="G115" s="75">
        <f t="shared" ref="G115" si="24">F115/$B$119</f>
        <v>6.1523178807947021</v>
      </c>
      <c r="H115" s="76">
        <f t="shared" ref="H115" si="25">F115/$F$23*100</f>
        <v>1049.7175141242938</v>
      </c>
    </row>
    <row r="116" spans="1:8" ht="14.4" x14ac:dyDescent="0.3">
      <c r="A116" s="182"/>
      <c r="B116" s="84" t="s">
        <v>19</v>
      </c>
      <c r="C116" s="74">
        <v>1618</v>
      </c>
      <c r="D116" s="85">
        <f t="shared" ref="D116:D118" si="26">C116/$B$119</f>
        <v>5.3576158940397347</v>
      </c>
      <c r="E116" s="86">
        <f t="shared" ref="E116:E118" si="27">C116/$C$23*100</f>
        <v>1057.516339869281</v>
      </c>
      <c r="F116" s="74" t="s">
        <v>120</v>
      </c>
      <c r="G116" s="75" t="s">
        <v>120</v>
      </c>
      <c r="H116" s="76" t="s">
        <v>120</v>
      </c>
    </row>
    <row r="117" spans="1:8" ht="14.4" x14ac:dyDescent="0.3">
      <c r="A117" s="182"/>
      <c r="B117" s="84" t="s">
        <v>20</v>
      </c>
      <c r="C117" s="74">
        <v>1618</v>
      </c>
      <c r="D117" s="85">
        <f t="shared" si="26"/>
        <v>5.3576158940397347</v>
      </c>
      <c r="E117" s="86">
        <f t="shared" si="27"/>
        <v>1057.516339869281</v>
      </c>
      <c r="F117" s="74" t="s">
        <v>120</v>
      </c>
      <c r="G117" s="75" t="s">
        <v>120</v>
      </c>
      <c r="H117" s="76" t="s">
        <v>120</v>
      </c>
    </row>
    <row r="118" spans="1:8" ht="15" thickBot="1" x14ac:dyDescent="0.35">
      <c r="A118" s="183"/>
      <c r="B118" s="64" t="s">
        <v>21</v>
      </c>
      <c r="C118" s="32">
        <v>1952</v>
      </c>
      <c r="D118" s="14">
        <f t="shared" si="26"/>
        <v>6.4635761589403975</v>
      </c>
      <c r="E118" s="23">
        <f t="shared" si="27"/>
        <v>1275.8169934640523</v>
      </c>
      <c r="F118" s="32">
        <v>2250</v>
      </c>
      <c r="G118" s="68">
        <f t="shared" ref="G118" si="28">F118/$B$119</f>
        <v>7.4503311258278142</v>
      </c>
      <c r="H118" s="92">
        <f t="shared" ref="H118" si="29">F118/$F$23*100</f>
        <v>1271.1864406779662</v>
      </c>
    </row>
    <row r="119" spans="1:8" ht="14.4" x14ac:dyDescent="0.3">
      <c r="A119" s="37" t="s">
        <v>108</v>
      </c>
      <c r="B119" s="38">
        <v>302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A15:A25"/>
    <mergeCell ref="A38:A49"/>
    <mergeCell ref="A26:A37"/>
    <mergeCell ref="A12:A14"/>
    <mergeCell ref="B12:B14"/>
    <mergeCell ref="A86:A97"/>
    <mergeCell ref="A62:A73"/>
    <mergeCell ref="A50:A61"/>
    <mergeCell ref="F13:H13"/>
    <mergeCell ref="C13:E13"/>
    <mergeCell ref="A74:A85"/>
  </mergeCells>
  <hyperlinks>
    <hyperlink ref="A125" location="Índice!A1" display="Volver al Índice" xr:uid="{00000000-0004-0000-0B00-000000000000}"/>
    <hyperlink ref="A128" r:id="rId1" xr:uid="{ACB8D651-DD79-4ECA-8765-5E93AFDE2949}"/>
  </hyperlinks>
  <pageMargins left="0.7" right="0.7" top="0.75" bottom="0.75" header="0.3" footer="0.3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39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79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203" t="s">
        <v>11</v>
      </c>
      <c r="D13" s="204"/>
      <c r="E13" s="205"/>
      <c r="F13" s="203" t="s">
        <v>12</v>
      </c>
      <c r="G13" s="204"/>
      <c r="H13" s="205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756</v>
      </c>
      <c r="D15" s="28">
        <f t="shared" ref="D15:D53" si="0">C15/$B$119</f>
        <v>0.49736842105263157</v>
      </c>
      <c r="E15" s="34">
        <f>C15/$C$23*100</f>
        <v>100</v>
      </c>
      <c r="F15" s="33">
        <v>860</v>
      </c>
      <c r="G15" s="28">
        <f t="shared" ref="G15:G55" si="1">F15/$B$119</f>
        <v>0.56578947368421051</v>
      </c>
      <c r="H15" s="34">
        <f>F15/$F$23*100</f>
        <v>100</v>
      </c>
      <c r="I15" s="30">
        <v>994</v>
      </c>
      <c r="J15" s="28">
        <f t="shared" ref="J15:J55" si="2">I15/$B$119</f>
        <v>0.65394736842105261</v>
      </c>
      <c r="K15" s="34">
        <f>I15/$I$23*100</f>
        <v>100</v>
      </c>
    </row>
    <row r="16" spans="1:11" ht="14.4" x14ac:dyDescent="0.3">
      <c r="A16" s="188"/>
      <c r="B16" s="10" t="s">
        <v>15</v>
      </c>
      <c r="C16" s="12">
        <v>756</v>
      </c>
      <c r="D16" s="11">
        <f t="shared" si="0"/>
        <v>0.49736842105263157</v>
      </c>
      <c r="E16" s="22">
        <f t="shared" ref="E16:E23" si="3">C16/$C$23*100</f>
        <v>100</v>
      </c>
      <c r="F16" s="12">
        <v>869</v>
      </c>
      <c r="G16" s="11">
        <f t="shared" si="1"/>
        <v>0.57171052631578945</v>
      </c>
      <c r="H16" s="22">
        <f t="shared" ref="H16:H23" si="4">F16/$F$23*100</f>
        <v>101.04651162790699</v>
      </c>
      <c r="I16" s="31">
        <v>994</v>
      </c>
      <c r="J16" s="11">
        <f t="shared" si="2"/>
        <v>0.65394736842105261</v>
      </c>
      <c r="K16" s="22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756</v>
      </c>
      <c r="D17" s="11">
        <f t="shared" si="0"/>
        <v>0.49736842105263157</v>
      </c>
      <c r="E17" s="22">
        <f t="shared" si="3"/>
        <v>100</v>
      </c>
      <c r="F17" s="12">
        <v>860</v>
      </c>
      <c r="G17" s="11">
        <f t="shared" si="1"/>
        <v>0.56578947368421051</v>
      </c>
      <c r="H17" s="22">
        <f t="shared" si="4"/>
        <v>100</v>
      </c>
      <c r="I17" s="31">
        <v>994</v>
      </c>
      <c r="J17" s="11">
        <f t="shared" si="2"/>
        <v>0.65394736842105261</v>
      </c>
      <c r="K17" s="22">
        <f t="shared" si="5"/>
        <v>100</v>
      </c>
    </row>
    <row r="18" spans="1:11" ht="14.4" x14ac:dyDescent="0.3">
      <c r="A18" s="188"/>
      <c r="B18" s="10" t="s">
        <v>17</v>
      </c>
      <c r="C18" s="12">
        <v>756</v>
      </c>
      <c r="D18" s="11">
        <f t="shared" si="0"/>
        <v>0.49736842105263157</v>
      </c>
      <c r="E18" s="22">
        <f t="shared" si="3"/>
        <v>100</v>
      </c>
      <c r="F18" s="12">
        <v>860</v>
      </c>
      <c r="G18" s="11">
        <f t="shared" si="1"/>
        <v>0.56578947368421051</v>
      </c>
      <c r="H18" s="22">
        <f t="shared" si="4"/>
        <v>100</v>
      </c>
      <c r="I18" s="31">
        <v>994</v>
      </c>
      <c r="J18" s="11">
        <f t="shared" si="2"/>
        <v>0.65394736842105261</v>
      </c>
      <c r="K18" s="22">
        <f t="shared" si="5"/>
        <v>100</v>
      </c>
    </row>
    <row r="19" spans="1:11" ht="14.4" x14ac:dyDescent="0.3">
      <c r="A19" s="188"/>
      <c r="B19" s="10" t="s">
        <v>18</v>
      </c>
      <c r="C19" s="12">
        <v>756</v>
      </c>
      <c r="D19" s="11">
        <f t="shared" si="0"/>
        <v>0.49736842105263157</v>
      </c>
      <c r="E19" s="22">
        <f t="shared" si="3"/>
        <v>100</v>
      </c>
      <c r="F19" s="12">
        <v>860</v>
      </c>
      <c r="G19" s="11">
        <f t="shared" si="1"/>
        <v>0.56578947368421051</v>
      </c>
      <c r="H19" s="19">
        <f t="shared" si="4"/>
        <v>100</v>
      </c>
      <c r="I19" s="31">
        <v>994</v>
      </c>
      <c r="J19" s="11">
        <f t="shared" si="2"/>
        <v>0.65394736842105261</v>
      </c>
      <c r="K19" s="22">
        <f t="shared" si="5"/>
        <v>100</v>
      </c>
    </row>
    <row r="20" spans="1:11" ht="14.4" x14ac:dyDescent="0.3">
      <c r="A20" s="188"/>
      <c r="B20" s="10" t="s">
        <v>19</v>
      </c>
      <c r="C20" s="12">
        <v>756</v>
      </c>
      <c r="D20" s="11">
        <f t="shared" si="0"/>
        <v>0.49736842105263157</v>
      </c>
      <c r="E20" s="22">
        <f t="shared" si="3"/>
        <v>100</v>
      </c>
      <c r="F20" s="12">
        <v>860</v>
      </c>
      <c r="G20" s="11">
        <f t="shared" si="1"/>
        <v>0.56578947368421051</v>
      </c>
      <c r="H20" s="19">
        <f t="shared" si="4"/>
        <v>100</v>
      </c>
      <c r="I20" s="31">
        <v>994</v>
      </c>
      <c r="J20" s="11">
        <f t="shared" si="2"/>
        <v>0.65394736842105261</v>
      </c>
      <c r="K20" s="22">
        <f t="shared" si="5"/>
        <v>100</v>
      </c>
    </row>
    <row r="21" spans="1:11" ht="14.4" x14ac:dyDescent="0.3">
      <c r="A21" s="188"/>
      <c r="B21" s="10" t="s">
        <v>20</v>
      </c>
      <c r="C21" s="12">
        <v>756</v>
      </c>
      <c r="D21" s="11">
        <f t="shared" si="0"/>
        <v>0.49736842105263157</v>
      </c>
      <c r="E21" s="22">
        <f t="shared" si="3"/>
        <v>100</v>
      </c>
      <c r="F21" s="12">
        <v>860</v>
      </c>
      <c r="G21" s="11">
        <f t="shared" si="1"/>
        <v>0.56578947368421051</v>
      </c>
      <c r="H21" s="19">
        <f t="shared" si="4"/>
        <v>100</v>
      </c>
      <c r="I21" s="31">
        <v>994</v>
      </c>
      <c r="J21" s="11">
        <f t="shared" si="2"/>
        <v>0.65394736842105261</v>
      </c>
      <c r="K21" s="22">
        <f t="shared" si="5"/>
        <v>100</v>
      </c>
    </row>
    <row r="22" spans="1:11" ht="14.4" x14ac:dyDescent="0.3">
      <c r="A22" s="188"/>
      <c r="B22" s="10" t="s">
        <v>21</v>
      </c>
      <c r="C22" s="12">
        <v>756</v>
      </c>
      <c r="D22" s="11">
        <f t="shared" si="0"/>
        <v>0.49736842105263157</v>
      </c>
      <c r="E22" s="22">
        <f t="shared" si="3"/>
        <v>100</v>
      </c>
      <c r="F22" s="12">
        <v>860</v>
      </c>
      <c r="G22" s="11">
        <f t="shared" si="1"/>
        <v>0.56578947368421051</v>
      </c>
      <c r="H22" s="19">
        <f t="shared" si="4"/>
        <v>100</v>
      </c>
      <c r="I22" s="31">
        <v>994</v>
      </c>
      <c r="J22" s="11">
        <f t="shared" si="2"/>
        <v>0.65394736842105261</v>
      </c>
      <c r="K22" s="22">
        <f t="shared" si="5"/>
        <v>100</v>
      </c>
    </row>
    <row r="23" spans="1:11" ht="14.4" x14ac:dyDescent="0.3">
      <c r="A23" s="188"/>
      <c r="B23" s="10" t="s">
        <v>67</v>
      </c>
      <c r="C23" s="12">
        <v>756</v>
      </c>
      <c r="D23" s="11">
        <f t="shared" si="0"/>
        <v>0.49736842105263157</v>
      </c>
      <c r="E23" s="22">
        <f t="shared" si="3"/>
        <v>100</v>
      </c>
      <c r="F23" s="12">
        <v>860</v>
      </c>
      <c r="G23" s="11">
        <f t="shared" si="1"/>
        <v>0.56578947368421051</v>
      </c>
      <c r="H23" s="19">
        <f t="shared" si="4"/>
        <v>100</v>
      </c>
      <c r="I23" s="31">
        <v>994</v>
      </c>
      <c r="J23" s="11">
        <f t="shared" si="2"/>
        <v>0.65394736842105261</v>
      </c>
      <c r="K23" s="22">
        <f t="shared" si="5"/>
        <v>100</v>
      </c>
    </row>
    <row r="24" spans="1:11" ht="14.4" x14ac:dyDescent="0.3">
      <c r="A24" s="188"/>
      <c r="B24" s="10" t="s">
        <v>117</v>
      </c>
      <c r="C24" s="12">
        <v>756</v>
      </c>
      <c r="D24" s="11">
        <f t="shared" si="0"/>
        <v>0.49736842105263157</v>
      </c>
      <c r="E24" s="22">
        <f t="shared" ref="E24:E42" si="6">C24/$C$23*100</f>
        <v>100</v>
      </c>
      <c r="F24" s="12">
        <v>860</v>
      </c>
      <c r="G24" s="11">
        <f t="shared" si="1"/>
        <v>0.56578947368421051</v>
      </c>
      <c r="H24" s="19">
        <f t="shared" ref="H24:H30" si="7">F24/$F$23*100</f>
        <v>100</v>
      </c>
      <c r="I24" s="31">
        <v>994</v>
      </c>
      <c r="J24" s="11">
        <f t="shared" si="2"/>
        <v>0.65394736842105261</v>
      </c>
      <c r="K24" s="22">
        <f t="shared" ref="K24:K42" si="8">I24/$I$23*100</f>
        <v>100</v>
      </c>
    </row>
    <row r="25" spans="1:11" ht="15" thickBot="1" x14ac:dyDescent="0.35">
      <c r="A25" s="189"/>
      <c r="B25" s="46" t="s">
        <v>118</v>
      </c>
      <c r="C25" s="45">
        <v>756</v>
      </c>
      <c r="D25" s="40">
        <f t="shared" si="0"/>
        <v>0.49736842105263157</v>
      </c>
      <c r="E25" s="47">
        <f t="shared" si="6"/>
        <v>100</v>
      </c>
      <c r="F25" s="45">
        <v>860</v>
      </c>
      <c r="G25" s="40">
        <f t="shared" si="1"/>
        <v>0.56578947368421051</v>
      </c>
      <c r="H25" s="42">
        <f t="shared" si="7"/>
        <v>100</v>
      </c>
      <c r="I25" s="52">
        <v>994</v>
      </c>
      <c r="J25" s="40">
        <f t="shared" si="2"/>
        <v>0.65394736842105261</v>
      </c>
      <c r="K25" s="47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860</v>
      </c>
      <c r="D26" s="28">
        <f t="shared" si="0"/>
        <v>0.56578947368421051</v>
      </c>
      <c r="E26" s="34">
        <f t="shared" si="6"/>
        <v>113.75661375661377</v>
      </c>
      <c r="F26" s="33">
        <v>980</v>
      </c>
      <c r="G26" s="28">
        <f t="shared" si="1"/>
        <v>0.64473684210526316</v>
      </c>
      <c r="H26" s="34">
        <f t="shared" si="7"/>
        <v>113.95348837209302</v>
      </c>
      <c r="I26" s="30">
        <v>1135</v>
      </c>
      <c r="J26" s="28">
        <f t="shared" si="2"/>
        <v>0.74671052631578949</v>
      </c>
      <c r="K26" s="34">
        <f t="shared" si="8"/>
        <v>114.18511066398392</v>
      </c>
    </row>
    <row r="27" spans="1:11" ht="14.4" x14ac:dyDescent="0.3">
      <c r="A27" s="191"/>
      <c r="B27" s="79" t="s">
        <v>14</v>
      </c>
      <c r="C27" s="12">
        <v>860</v>
      </c>
      <c r="D27" s="11">
        <f t="shared" si="0"/>
        <v>0.56578947368421051</v>
      </c>
      <c r="E27" s="22">
        <f t="shared" si="6"/>
        <v>113.75661375661377</v>
      </c>
      <c r="F27" s="12">
        <v>980</v>
      </c>
      <c r="G27" s="11">
        <f t="shared" si="1"/>
        <v>0.64473684210526316</v>
      </c>
      <c r="H27" s="22">
        <f t="shared" si="7"/>
        <v>113.95348837209302</v>
      </c>
      <c r="I27" s="31">
        <v>1135</v>
      </c>
      <c r="J27" s="11">
        <f t="shared" si="2"/>
        <v>0.74671052631578949</v>
      </c>
      <c r="K27" s="22">
        <f t="shared" si="8"/>
        <v>114.18511066398392</v>
      </c>
    </row>
    <row r="28" spans="1:11" ht="14.4" x14ac:dyDescent="0.3">
      <c r="A28" s="191"/>
      <c r="B28" s="79" t="s">
        <v>15</v>
      </c>
      <c r="C28" s="12">
        <v>860</v>
      </c>
      <c r="D28" s="11">
        <f t="shared" si="0"/>
        <v>0.56578947368421051</v>
      </c>
      <c r="E28" s="22">
        <f t="shared" si="6"/>
        <v>113.75661375661377</v>
      </c>
      <c r="F28" s="12">
        <v>980</v>
      </c>
      <c r="G28" s="11">
        <f t="shared" si="1"/>
        <v>0.64473684210526316</v>
      </c>
      <c r="H28" s="22">
        <f t="shared" si="7"/>
        <v>113.95348837209302</v>
      </c>
      <c r="I28" s="31">
        <v>1135</v>
      </c>
      <c r="J28" s="11">
        <f t="shared" si="2"/>
        <v>0.74671052631578949</v>
      </c>
      <c r="K28" s="22">
        <f t="shared" si="8"/>
        <v>114.18511066398392</v>
      </c>
    </row>
    <row r="29" spans="1:11" ht="14.4" x14ac:dyDescent="0.3">
      <c r="A29" s="191"/>
      <c r="B29" s="88" t="s">
        <v>16</v>
      </c>
      <c r="C29" s="45">
        <v>860</v>
      </c>
      <c r="D29" s="40">
        <f t="shared" si="0"/>
        <v>0.56578947368421051</v>
      </c>
      <c r="E29" s="47">
        <f>C29/$C$23*100</f>
        <v>113.75661375661377</v>
      </c>
      <c r="F29" s="45">
        <v>980</v>
      </c>
      <c r="G29" s="40">
        <f t="shared" si="1"/>
        <v>0.64473684210526316</v>
      </c>
      <c r="H29" s="47">
        <f>F29/$F$23*100</f>
        <v>113.95348837209302</v>
      </c>
      <c r="I29" s="52">
        <v>1135</v>
      </c>
      <c r="J29" s="40">
        <f t="shared" si="2"/>
        <v>0.74671052631578949</v>
      </c>
      <c r="K29" s="47">
        <f>I29/$I$23*100</f>
        <v>114.18511066398392</v>
      </c>
    </row>
    <row r="30" spans="1:11" ht="14.4" x14ac:dyDescent="0.3">
      <c r="A30" s="191"/>
      <c r="B30" s="88" t="s">
        <v>17</v>
      </c>
      <c r="C30" s="45">
        <v>860</v>
      </c>
      <c r="D30" s="40">
        <f t="shared" si="0"/>
        <v>0.56578947368421051</v>
      </c>
      <c r="E30" s="47">
        <f t="shared" si="6"/>
        <v>113.75661375661377</v>
      </c>
      <c r="F30" s="45">
        <v>980</v>
      </c>
      <c r="G30" s="40">
        <f t="shared" si="1"/>
        <v>0.64473684210526316</v>
      </c>
      <c r="H30" s="47">
        <f t="shared" si="7"/>
        <v>113.95348837209302</v>
      </c>
      <c r="I30" s="52">
        <v>1135</v>
      </c>
      <c r="J30" s="40">
        <f t="shared" si="2"/>
        <v>0.74671052631578949</v>
      </c>
      <c r="K30" s="47">
        <f t="shared" si="8"/>
        <v>114.18511066398392</v>
      </c>
    </row>
    <row r="31" spans="1:11" ht="14.4" x14ac:dyDescent="0.3">
      <c r="A31" s="191"/>
      <c r="B31" s="88" t="s">
        <v>18</v>
      </c>
      <c r="C31" s="45">
        <v>860</v>
      </c>
      <c r="D31" s="40">
        <f t="shared" si="0"/>
        <v>0.56578947368421051</v>
      </c>
      <c r="E31" s="47">
        <f t="shared" si="6"/>
        <v>113.75661375661377</v>
      </c>
      <c r="F31" s="61">
        <v>941.33333333333337</v>
      </c>
      <c r="G31" s="40">
        <f t="shared" si="1"/>
        <v>0.61929824561403513</v>
      </c>
      <c r="H31" s="47">
        <f t="shared" ref="H31:H42" si="9">F31/$F$23*100</f>
        <v>109.45736434108528</v>
      </c>
      <c r="I31" s="52">
        <v>1135</v>
      </c>
      <c r="J31" s="40">
        <f t="shared" si="2"/>
        <v>0.74671052631578949</v>
      </c>
      <c r="K31" s="47">
        <f t="shared" si="8"/>
        <v>114.18511066398392</v>
      </c>
    </row>
    <row r="32" spans="1:11" ht="14.4" x14ac:dyDescent="0.3">
      <c r="A32" s="191"/>
      <c r="B32" s="88" t="s">
        <v>19</v>
      </c>
      <c r="C32" s="45">
        <v>950</v>
      </c>
      <c r="D32" s="40">
        <f t="shared" si="0"/>
        <v>0.625</v>
      </c>
      <c r="E32" s="47">
        <f t="shared" si="6"/>
        <v>125.66137566137566</v>
      </c>
      <c r="F32" s="61">
        <v>1092</v>
      </c>
      <c r="G32" s="40">
        <f t="shared" si="1"/>
        <v>0.71842105263157896</v>
      </c>
      <c r="H32" s="47">
        <f t="shared" si="9"/>
        <v>126.97674418604652</v>
      </c>
      <c r="I32" s="52">
        <v>1265</v>
      </c>
      <c r="J32" s="40">
        <f t="shared" si="2"/>
        <v>0.83223684210526316</v>
      </c>
      <c r="K32" s="47">
        <f t="shared" si="8"/>
        <v>127.2635814889336</v>
      </c>
    </row>
    <row r="33" spans="1:11" ht="14.4" x14ac:dyDescent="0.3">
      <c r="A33" s="191"/>
      <c r="B33" s="88" t="s">
        <v>20</v>
      </c>
      <c r="C33" s="45">
        <v>1090</v>
      </c>
      <c r="D33" s="40">
        <f t="shared" si="0"/>
        <v>0.71710526315789469</v>
      </c>
      <c r="E33" s="47">
        <f t="shared" si="6"/>
        <v>144.17989417989418</v>
      </c>
      <c r="F33" s="61">
        <v>1168</v>
      </c>
      <c r="G33" s="40">
        <f t="shared" si="1"/>
        <v>0.76842105263157889</v>
      </c>
      <c r="H33" s="47">
        <f t="shared" si="9"/>
        <v>135.81395348837208</v>
      </c>
      <c r="I33" s="52">
        <v>1350</v>
      </c>
      <c r="J33" s="40">
        <f t="shared" si="2"/>
        <v>0.88815789473684215</v>
      </c>
      <c r="K33" s="47">
        <f t="shared" si="8"/>
        <v>135.81488933601608</v>
      </c>
    </row>
    <row r="34" spans="1:11" ht="14.4" x14ac:dyDescent="0.3">
      <c r="A34" s="191"/>
      <c r="B34" s="88" t="s">
        <v>21</v>
      </c>
      <c r="C34" s="45">
        <v>1021</v>
      </c>
      <c r="D34" s="40">
        <f t="shared" si="0"/>
        <v>0.67171052631578942</v>
      </c>
      <c r="E34" s="47">
        <f t="shared" si="6"/>
        <v>135.05291005291005</v>
      </c>
      <c r="F34" s="61">
        <v>1168</v>
      </c>
      <c r="G34" s="40">
        <f t="shared" si="1"/>
        <v>0.76842105263157889</v>
      </c>
      <c r="H34" s="47">
        <f t="shared" si="9"/>
        <v>135.81395348837208</v>
      </c>
      <c r="I34" s="52">
        <v>1350</v>
      </c>
      <c r="J34" s="40">
        <f t="shared" si="2"/>
        <v>0.88815789473684215</v>
      </c>
      <c r="K34" s="47">
        <f t="shared" si="8"/>
        <v>135.81488933601608</v>
      </c>
    </row>
    <row r="35" spans="1:11" ht="14.4" x14ac:dyDescent="0.3">
      <c r="A35" s="191"/>
      <c r="B35" s="88" t="s">
        <v>67</v>
      </c>
      <c r="C35" s="45">
        <v>1021</v>
      </c>
      <c r="D35" s="40">
        <f t="shared" si="0"/>
        <v>0.67171052631578942</v>
      </c>
      <c r="E35" s="47">
        <f t="shared" si="6"/>
        <v>135.05291005291005</v>
      </c>
      <c r="F35" s="61">
        <v>1168</v>
      </c>
      <c r="G35" s="40">
        <f t="shared" si="1"/>
        <v>0.76842105263157889</v>
      </c>
      <c r="H35" s="47">
        <f t="shared" si="9"/>
        <v>135.81395348837208</v>
      </c>
      <c r="I35" s="52">
        <v>1350</v>
      </c>
      <c r="J35" s="40">
        <f t="shared" si="2"/>
        <v>0.88815789473684215</v>
      </c>
      <c r="K35" s="47">
        <f t="shared" si="8"/>
        <v>135.81488933601608</v>
      </c>
    </row>
    <row r="36" spans="1:11" ht="14.4" x14ac:dyDescent="0.3">
      <c r="A36" s="191"/>
      <c r="B36" s="10" t="s">
        <v>117</v>
      </c>
      <c r="C36" s="45">
        <v>1021</v>
      </c>
      <c r="D36" s="40">
        <f t="shared" si="0"/>
        <v>0.67171052631578942</v>
      </c>
      <c r="E36" s="47">
        <f t="shared" si="6"/>
        <v>135.05291005291005</v>
      </c>
      <c r="F36" s="61">
        <v>1100</v>
      </c>
      <c r="G36" s="40">
        <f t="shared" si="1"/>
        <v>0.72368421052631582</v>
      </c>
      <c r="H36" s="47">
        <f t="shared" si="9"/>
        <v>127.90697674418605</v>
      </c>
      <c r="I36" s="52">
        <v>1350</v>
      </c>
      <c r="J36" s="40">
        <f t="shared" si="2"/>
        <v>0.88815789473684215</v>
      </c>
      <c r="K36" s="47">
        <f t="shared" si="8"/>
        <v>135.81488933601608</v>
      </c>
    </row>
    <row r="37" spans="1:11" ht="15" thickBot="1" x14ac:dyDescent="0.35">
      <c r="A37" s="192"/>
      <c r="B37" s="89" t="s">
        <v>118</v>
      </c>
      <c r="C37" s="13">
        <v>1177</v>
      </c>
      <c r="D37" s="14">
        <f t="shared" si="0"/>
        <v>0.77434210526315794</v>
      </c>
      <c r="E37" s="23">
        <f t="shared" si="6"/>
        <v>155.68783068783068</v>
      </c>
      <c r="F37" s="57">
        <v>1342</v>
      </c>
      <c r="G37" s="14">
        <f t="shared" si="1"/>
        <v>0.88289473684210529</v>
      </c>
      <c r="H37" s="23">
        <f t="shared" si="9"/>
        <v>156.04651162790697</v>
      </c>
      <c r="I37" s="32">
        <v>1554</v>
      </c>
      <c r="J37" s="14">
        <f t="shared" si="2"/>
        <v>1.0223684210526316</v>
      </c>
      <c r="K37" s="23">
        <f t="shared" si="8"/>
        <v>156.33802816901408</v>
      </c>
    </row>
    <row r="38" spans="1:11" ht="14.4" x14ac:dyDescent="0.3">
      <c r="A38" s="181">
        <v>2015</v>
      </c>
      <c r="B38" s="77" t="s">
        <v>119</v>
      </c>
      <c r="C38" s="33">
        <v>1177</v>
      </c>
      <c r="D38" s="28">
        <f t="shared" si="0"/>
        <v>0.77434210526315794</v>
      </c>
      <c r="E38" s="34">
        <f t="shared" si="6"/>
        <v>155.68783068783068</v>
      </c>
      <c r="F38" s="33">
        <v>1342</v>
      </c>
      <c r="G38" s="28">
        <f t="shared" si="1"/>
        <v>0.88289473684210529</v>
      </c>
      <c r="H38" s="34">
        <f t="shared" si="9"/>
        <v>156.04651162790697</v>
      </c>
      <c r="I38" s="30">
        <v>1554</v>
      </c>
      <c r="J38" s="28">
        <f t="shared" si="2"/>
        <v>1.0223684210526316</v>
      </c>
      <c r="K38" s="34">
        <f t="shared" si="8"/>
        <v>156.33802816901408</v>
      </c>
    </row>
    <row r="39" spans="1:11" ht="14.4" x14ac:dyDescent="0.3">
      <c r="A39" s="182"/>
      <c r="B39" s="79" t="s">
        <v>14</v>
      </c>
      <c r="C39" s="45">
        <v>1074</v>
      </c>
      <c r="D39" s="40">
        <f t="shared" si="0"/>
        <v>0.70657894736842108</v>
      </c>
      <c r="E39" s="47">
        <f t="shared" si="6"/>
        <v>142.06349206349208</v>
      </c>
      <c r="F39" s="61">
        <v>1342</v>
      </c>
      <c r="G39" s="40">
        <f t="shared" si="1"/>
        <v>0.88289473684210529</v>
      </c>
      <c r="H39" s="47">
        <f t="shared" si="9"/>
        <v>156.04651162790697</v>
      </c>
      <c r="I39" s="52">
        <v>1554</v>
      </c>
      <c r="J39" s="40">
        <f t="shared" si="2"/>
        <v>1.0223684210526316</v>
      </c>
      <c r="K39" s="47">
        <f t="shared" si="8"/>
        <v>156.33802816901408</v>
      </c>
    </row>
    <row r="40" spans="1:11" ht="14.4" x14ac:dyDescent="0.3">
      <c r="A40" s="182"/>
      <c r="B40" s="79" t="s">
        <v>15</v>
      </c>
      <c r="C40" s="45">
        <v>1074</v>
      </c>
      <c r="D40" s="40">
        <f t="shared" si="0"/>
        <v>0.70657894736842108</v>
      </c>
      <c r="E40" s="47">
        <f t="shared" si="6"/>
        <v>142.06349206349208</v>
      </c>
      <c r="F40" s="61">
        <v>1342</v>
      </c>
      <c r="G40" s="40">
        <f t="shared" si="1"/>
        <v>0.88289473684210529</v>
      </c>
      <c r="H40" s="47">
        <f t="shared" si="9"/>
        <v>156.04651162790697</v>
      </c>
      <c r="I40" s="52">
        <v>1554</v>
      </c>
      <c r="J40" s="40">
        <f t="shared" si="2"/>
        <v>1.0223684210526316</v>
      </c>
      <c r="K40" s="47">
        <f t="shared" si="8"/>
        <v>156.33802816901408</v>
      </c>
    </row>
    <row r="41" spans="1:11" ht="16.5" customHeight="1" x14ac:dyDescent="0.3">
      <c r="A41" s="182"/>
      <c r="B41" s="79" t="s">
        <v>16</v>
      </c>
      <c r="C41" s="45">
        <v>1161</v>
      </c>
      <c r="D41" s="40">
        <f t="shared" si="0"/>
        <v>0.76381578947368423</v>
      </c>
      <c r="E41" s="47">
        <f t="shared" si="6"/>
        <v>153.57142857142858</v>
      </c>
      <c r="F41" s="61">
        <v>1322</v>
      </c>
      <c r="G41" s="40">
        <f t="shared" si="1"/>
        <v>0.86973684210526314</v>
      </c>
      <c r="H41" s="47">
        <f t="shared" si="9"/>
        <v>153.72093023255815</v>
      </c>
      <c r="I41" s="52">
        <v>1554</v>
      </c>
      <c r="J41" s="40">
        <f t="shared" si="2"/>
        <v>1.0223684210526316</v>
      </c>
      <c r="K41" s="47">
        <f t="shared" si="8"/>
        <v>156.33802816901408</v>
      </c>
    </row>
    <row r="42" spans="1:11" ht="16.5" customHeight="1" x14ac:dyDescent="0.3">
      <c r="A42" s="182"/>
      <c r="B42" s="79" t="s">
        <v>17</v>
      </c>
      <c r="C42" s="12">
        <v>1161</v>
      </c>
      <c r="D42" s="11">
        <f t="shared" si="0"/>
        <v>0.76381578947368423</v>
      </c>
      <c r="E42" s="22">
        <f t="shared" si="6"/>
        <v>153.57142857142858</v>
      </c>
      <c r="F42" s="60">
        <v>1322</v>
      </c>
      <c r="G42" s="11">
        <f t="shared" si="1"/>
        <v>0.86973684210526314</v>
      </c>
      <c r="H42" s="22">
        <f t="shared" si="9"/>
        <v>153.72093023255815</v>
      </c>
      <c r="I42" s="31">
        <v>1554</v>
      </c>
      <c r="J42" s="11">
        <f t="shared" si="2"/>
        <v>1.0223684210526316</v>
      </c>
      <c r="K42" s="22">
        <f t="shared" si="8"/>
        <v>156.33802816901408</v>
      </c>
    </row>
    <row r="43" spans="1:11" ht="16.5" customHeight="1" x14ac:dyDescent="0.3">
      <c r="A43" s="182"/>
      <c r="B43" s="79" t="s">
        <v>18</v>
      </c>
      <c r="C43" s="12">
        <v>1161</v>
      </c>
      <c r="D43" s="11">
        <f t="shared" si="0"/>
        <v>0.76381578947368423</v>
      </c>
      <c r="E43" s="22">
        <f t="shared" ref="E43:E53" si="10">C43/$C$23*100</f>
        <v>153.57142857142858</v>
      </c>
      <c r="F43" s="60">
        <v>1322</v>
      </c>
      <c r="G43" s="11">
        <f t="shared" si="1"/>
        <v>0.86973684210526314</v>
      </c>
      <c r="H43" s="22">
        <f t="shared" ref="H43:H55" si="11">F43/$F$23*100</f>
        <v>153.72093023255815</v>
      </c>
      <c r="I43" s="31">
        <v>1554</v>
      </c>
      <c r="J43" s="11">
        <f t="shared" si="2"/>
        <v>1.0223684210526316</v>
      </c>
      <c r="K43" s="22">
        <f t="shared" ref="K43:K55" si="12">I43/$I$23*100</f>
        <v>156.33802816901408</v>
      </c>
    </row>
    <row r="44" spans="1:11" ht="16.5" customHeight="1" x14ac:dyDescent="0.3">
      <c r="A44" s="182"/>
      <c r="B44" s="79" t="s">
        <v>19</v>
      </c>
      <c r="C44" s="12">
        <v>1268</v>
      </c>
      <c r="D44" s="11">
        <f t="shared" si="0"/>
        <v>0.83421052631578951</v>
      </c>
      <c r="E44" s="22">
        <f t="shared" si="10"/>
        <v>167.72486772486772</v>
      </c>
      <c r="F44" s="60">
        <v>1445</v>
      </c>
      <c r="G44" s="11">
        <f t="shared" si="1"/>
        <v>0.95065789473684215</v>
      </c>
      <c r="H44" s="22">
        <f t="shared" si="11"/>
        <v>168.02325581395351</v>
      </c>
      <c r="I44" s="31">
        <v>1664</v>
      </c>
      <c r="J44" s="11">
        <f t="shared" si="2"/>
        <v>1.0947368421052632</v>
      </c>
      <c r="K44" s="22">
        <f t="shared" si="12"/>
        <v>167.40442655935615</v>
      </c>
    </row>
    <row r="45" spans="1:11" ht="16.5" customHeight="1" x14ac:dyDescent="0.3">
      <c r="A45" s="182"/>
      <c r="B45" s="79" t="s">
        <v>20</v>
      </c>
      <c r="C45" s="45">
        <v>1268</v>
      </c>
      <c r="D45" s="40">
        <f t="shared" si="0"/>
        <v>0.83421052631578951</v>
      </c>
      <c r="E45" s="47">
        <f t="shared" si="10"/>
        <v>167.72486772486772</v>
      </c>
      <c r="F45" s="61">
        <v>1445</v>
      </c>
      <c r="G45" s="40">
        <f t="shared" si="1"/>
        <v>0.95065789473684215</v>
      </c>
      <c r="H45" s="47">
        <f t="shared" si="11"/>
        <v>168.02325581395351</v>
      </c>
      <c r="I45" s="52">
        <v>1664</v>
      </c>
      <c r="J45" s="40">
        <f t="shared" si="2"/>
        <v>1.0947368421052632</v>
      </c>
      <c r="K45" s="47">
        <f t="shared" si="12"/>
        <v>167.40442655935615</v>
      </c>
    </row>
    <row r="46" spans="1:11" ht="16.5" customHeight="1" x14ac:dyDescent="0.3">
      <c r="A46" s="182"/>
      <c r="B46" s="79" t="s">
        <v>21</v>
      </c>
      <c r="C46" s="12">
        <v>1268</v>
      </c>
      <c r="D46" s="11">
        <f t="shared" si="0"/>
        <v>0.83421052631578951</v>
      </c>
      <c r="E46" s="22">
        <f t="shared" si="10"/>
        <v>167.72486772486772</v>
      </c>
      <c r="F46" s="60">
        <v>1445</v>
      </c>
      <c r="G46" s="11">
        <f t="shared" si="1"/>
        <v>0.95065789473684215</v>
      </c>
      <c r="H46" s="22">
        <f t="shared" si="11"/>
        <v>168.02325581395351</v>
      </c>
      <c r="I46" s="31">
        <v>1664</v>
      </c>
      <c r="J46" s="11">
        <f t="shared" si="2"/>
        <v>1.0947368421052632</v>
      </c>
      <c r="K46" s="22">
        <f t="shared" si="12"/>
        <v>167.40442655935615</v>
      </c>
    </row>
    <row r="47" spans="1:11" ht="16.5" customHeight="1" x14ac:dyDescent="0.3">
      <c r="A47" s="182"/>
      <c r="B47" s="79" t="s">
        <v>67</v>
      </c>
      <c r="C47" s="12">
        <v>1344</v>
      </c>
      <c r="D47" s="11">
        <f t="shared" si="0"/>
        <v>0.88421052631578945</v>
      </c>
      <c r="E47" s="22">
        <f t="shared" si="10"/>
        <v>177.77777777777777</v>
      </c>
      <c r="F47" s="60">
        <v>1541</v>
      </c>
      <c r="G47" s="11">
        <f t="shared" si="1"/>
        <v>1.0138157894736841</v>
      </c>
      <c r="H47" s="22">
        <f t="shared" si="11"/>
        <v>179.18604651162789</v>
      </c>
      <c r="I47" s="31">
        <v>1774</v>
      </c>
      <c r="J47" s="11">
        <f t="shared" si="2"/>
        <v>1.1671052631578946</v>
      </c>
      <c r="K47" s="22">
        <f t="shared" si="12"/>
        <v>178.4708249496982</v>
      </c>
    </row>
    <row r="48" spans="1:11" ht="16.5" customHeight="1" x14ac:dyDescent="0.3">
      <c r="A48" s="182"/>
      <c r="B48" s="79" t="s">
        <v>117</v>
      </c>
      <c r="C48" s="12">
        <v>1344</v>
      </c>
      <c r="D48" s="11">
        <f t="shared" si="0"/>
        <v>0.88421052631578945</v>
      </c>
      <c r="E48" s="22">
        <f t="shared" si="10"/>
        <v>177.77777777777777</v>
      </c>
      <c r="F48" s="60">
        <v>1541</v>
      </c>
      <c r="G48" s="11">
        <f t="shared" si="1"/>
        <v>1.0138157894736841</v>
      </c>
      <c r="H48" s="22">
        <f t="shared" si="11"/>
        <v>179.18604651162789</v>
      </c>
      <c r="I48" s="31">
        <v>1774</v>
      </c>
      <c r="J48" s="11">
        <f t="shared" si="2"/>
        <v>1.1671052631578946</v>
      </c>
      <c r="K48" s="22">
        <f t="shared" si="12"/>
        <v>178.4708249496982</v>
      </c>
    </row>
    <row r="49" spans="1:11" ht="16.5" customHeight="1" thickBot="1" x14ac:dyDescent="0.35">
      <c r="A49" s="182"/>
      <c r="B49" s="93" t="s">
        <v>118</v>
      </c>
      <c r="C49" s="13">
        <v>1344</v>
      </c>
      <c r="D49" s="14">
        <f t="shared" si="0"/>
        <v>0.88421052631578945</v>
      </c>
      <c r="E49" s="23">
        <f t="shared" si="10"/>
        <v>177.77777777777777</v>
      </c>
      <c r="F49" s="57">
        <v>1685</v>
      </c>
      <c r="G49" s="14">
        <f t="shared" si="1"/>
        <v>1.1085526315789473</v>
      </c>
      <c r="H49" s="23">
        <f t="shared" si="11"/>
        <v>195.93023255813952</v>
      </c>
      <c r="I49" s="32">
        <v>1951</v>
      </c>
      <c r="J49" s="14">
        <f t="shared" si="2"/>
        <v>1.2835526315789474</v>
      </c>
      <c r="K49" s="23">
        <f t="shared" si="12"/>
        <v>196.27766599597584</v>
      </c>
    </row>
    <row r="50" spans="1:11" ht="14.4" x14ac:dyDescent="0.3">
      <c r="A50" s="190">
        <v>2016</v>
      </c>
      <c r="B50" s="54" t="s">
        <v>119</v>
      </c>
      <c r="C50" s="33">
        <v>1444</v>
      </c>
      <c r="D50" s="28">
        <f t="shared" si="0"/>
        <v>0.95</v>
      </c>
      <c r="E50" s="34">
        <f t="shared" si="10"/>
        <v>191.00529100529101</v>
      </c>
      <c r="F50" s="33">
        <v>1685</v>
      </c>
      <c r="G50" s="28">
        <f t="shared" si="1"/>
        <v>1.1085526315789473</v>
      </c>
      <c r="H50" s="34">
        <f t="shared" si="11"/>
        <v>195.93023255813952</v>
      </c>
      <c r="I50" s="30">
        <v>1951</v>
      </c>
      <c r="J50" s="28">
        <f t="shared" si="2"/>
        <v>1.2835526315789474</v>
      </c>
      <c r="K50" s="34">
        <f t="shared" si="12"/>
        <v>196.27766599597584</v>
      </c>
    </row>
    <row r="51" spans="1:11" ht="14.4" x14ac:dyDescent="0.3">
      <c r="A51" s="191"/>
      <c r="B51" s="84" t="s">
        <v>14</v>
      </c>
      <c r="C51" s="12">
        <v>1444</v>
      </c>
      <c r="D51" s="11">
        <f t="shared" si="0"/>
        <v>0.95</v>
      </c>
      <c r="E51" s="22">
        <f t="shared" si="10"/>
        <v>191.00529100529101</v>
      </c>
      <c r="F51" s="12">
        <v>1685</v>
      </c>
      <c r="G51" s="11">
        <f t="shared" si="1"/>
        <v>1.1085526315789473</v>
      </c>
      <c r="H51" s="22">
        <f t="shared" si="11"/>
        <v>195.93023255813952</v>
      </c>
      <c r="I51" s="31">
        <v>1951</v>
      </c>
      <c r="J51" s="11">
        <f t="shared" si="2"/>
        <v>1.2835526315789474</v>
      </c>
      <c r="K51" s="22">
        <f t="shared" si="12"/>
        <v>196.27766599597584</v>
      </c>
    </row>
    <row r="52" spans="1:11" ht="14.4" x14ac:dyDescent="0.3">
      <c r="A52" s="191"/>
      <c r="B52" s="84" t="s">
        <v>15</v>
      </c>
      <c r="C52" s="12">
        <v>1444</v>
      </c>
      <c r="D52" s="11">
        <f t="shared" si="0"/>
        <v>0.95</v>
      </c>
      <c r="E52" s="22">
        <f t="shared" si="10"/>
        <v>191.00529100529101</v>
      </c>
      <c r="F52" s="12">
        <v>1685</v>
      </c>
      <c r="G52" s="11">
        <f t="shared" si="1"/>
        <v>1.1085526315789473</v>
      </c>
      <c r="H52" s="22">
        <f t="shared" si="11"/>
        <v>195.93023255813952</v>
      </c>
      <c r="I52" s="31">
        <v>1951</v>
      </c>
      <c r="J52" s="11">
        <f t="shared" si="2"/>
        <v>1.2835526315789474</v>
      </c>
      <c r="K52" s="22">
        <f t="shared" si="12"/>
        <v>196.27766599597584</v>
      </c>
    </row>
    <row r="53" spans="1:11" ht="14.4" x14ac:dyDescent="0.3">
      <c r="A53" s="191"/>
      <c r="B53" s="84" t="s">
        <v>16</v>
      </c>
      <c r="C53" s="12">
        <v>1444</v>
      </c>
      <c r="D53" s="11">
        <f t="shared" si="0"/>
        <v>0.95</v>
      </c>
      <c r="E53" s="22">
        <f t="shared" si="10"/>
        <v>191.00529100529101</v>
      </c>
      <c r="F53" s="12">
        <v>1685</v>
      </c>
      <c r="G53" s="11">
        <f t="shared" si="1"/>
        <v>1.1085526315789473</v>
      </c>
      <c r="H53" s="22">
        <f t="shared" si="11"/>
        <v>195.93023255813952</v>
      </c>
      <c r="I53" s="31">
        <v>1951</v>
      </c>
      <c r="J53" s="11">
        <f t="shared" si="2"/>
        <v>1.2835526315789474</v>
      </c>
      <c r="K53" s="22">
        <f t="shared" si="12"/>
        <v>196.27766599597584</v>
      </c>
    </row>
    <row r="54" spans="1:11" ht="14.4" x14ac:dyDescent="0.3">
      <c r="A54" s="191"/>
      <c r="B54" s="84" t="s">
        <v>17</v>
      </c>
      <c r="C54" s="12" t="s">
        <v>120</v>
      </c>
      <c r="D54" s="11" t="s">
        <v>120</v>
      </c>
      <c r="E54" s="22" t="s">
        <v>120</v>
      </c>
      <c r="F54" s="12">
        <v>1792</v>
      </c>
      <c r="G54" s="11">
        <f t="shared" si="1"/>
        <v>1.1789473684210525</v>
      </c>
      <c r="H54" s="22">
        <f t="shared" si="11"/>
        <v>208.37209302325581</v>
      </c>
      <c r="I54" s="31">
        <v>2075</v>
      </c>
      <c r="J54" s="11">
        <f t="shared" si="2"/>
        <v>1.3651315789473684</v>
      </c>
      <c r="K54" s="22">
        <f t="shared" si="12"/>
        <v>208.75251509054326</v>
      </c>
    </row>
    <row r="55" spans="1:11" ht="14.4" x14ac:dyDescent="0.3">
      <c r="A55" s="191"/>
      <c r="B55" s="56" t="s">
        <v>18</v>
      </c>
      <c r="C55" s="12" t="s">
        <v>120</v>
      </c>
      <c r="D55" s="11" t="s">
        <v>120</v>
      </c>
      <c r="E55" s="22" t="s">
        <v>120</v>
      </c>
      <c r="F55" s="12">
        <v>1792</v>
      </c>
      <c r="G55" s="11">
        <f t="shared" si="1"/>
        <v>1.1789473684210525</v>
      </c>
      <c r="H55" s="22">
        <f t="shared" si="11"/>
        <v>208.37209302325581</v>
      </c>
      <c r="I55" s="12">
        <v>2075</v>
      </c>
      <c r="J55" s="11">
        <f t="shared" si="2"/>
        <v>1.3651315789473684</v>
      </c>
      <c r="K55" s="22">
        <f t="shared" si="12"/>
        <v>208.75251509054326</v>
      </c>
    </row>
    <row r="56" spans="1:11" ht="14.4" x14ac:dyDescent="0.3">
      <c r="A56" s="191"/>
      <c r="B56" s="56" t="s">
        <v>19</v>
      </c>
      <c r="C56" s="12" t="s">
        <v>120</v>
      </c>
      <c r="D56" s="11" t="s">
        <v>120</v>
      </c>
      <c r="E56" s="22" t="s">
        <v>120</v>
      </c>
      <c r="F56" s="12" t="s">
        <v>120</v>
      </c>
      <c r="G56" s="11" t="s">
        <v>120</v>
      </c>
      <c r="H56" s="22" t="s">
        <v>120</v>
      </c>
      <c r="I56" s="12">
        <v>2075</v>
      </c>
      <c r="J56" s="11">
        <f t="shared" ref="J56:J62" si="13">I56/$B$119</f>
        <v>1.3651315789473684</v>
      </c>
      <c r="K56" s="22">
        <f t="shared" ref="K56:K61" si="14">I56/$I$23*100</f>
        <v>208.75251509054326</v>
      </c>
    </row>
    <row r="57" spans="1:11" ht="14.4" x14ac:dyDescent="0.3">
      <c r="A57" s="191"/>
      <c r="B57" s="56" t="s">
        <v>20</v>
      </c>
      <c r="C57" s="12">
        <v>1750</v>
      </c>
      <c r="D57" s="11">
        <f t="shared" ref="D57:D63" si="15">C57/$B$119</f>
        <v>1.1513157894736843</v>
      </c>
      <c r="E57" s="22">
        <f t="shared" ref="E57:E62" si="16">C57/$C$23*100</f>
        <v>231.4814814814815</v>
      </c>
      <c r="F57" s="12">
        <v>2150</v>
      </c>
      <c r="G57" s="11">
        <f t="shared" ref="G57:G71" si="17">F57/$B$119</f>
        <v>1.4144736842105263</v>
      </c>
      <c r="H57" s="22">
        <f t="shared" ref="H57:H62" si="18">F57/$F$23*100</f>
        <v>250</v>
      </c>
      <c r="I57" s="12">
        <v>2608</v>
      </c>
      <c r="J57" s="11">
        <f t="shared" si="13"/>
        <v>1.7157894736842105</v>
      </c>
      <c r="K57" s="22">
        <f t="shared" si="14"/>
        <v>262.374245472837</v>
      </c>
    </row>
    <row r="58" spans="1:11" ht="14.4" x14ac:dyDescent="0.3">
      <c r="A58" s="191"/>
      <c r="B58" s="56" t="s">
        <v>21</v>
      </c>
      <c r="C58" s="12">
        <v>1750</v>
      </c>
      <c r="D58" s="11">
        <f t="shared" si="15"/>
        <v>1.1513157894736843</v>
      </c>
      <c r="E58" s="22">
        <f t="shared" si="16"/>
        <v>231.4814814814815</v>
      </c>
      <c r="F58" s="12">
        <v>2150</v>
      </c>
      <c r="G58" s="11">
        <f t="shared" si="17"/>
        <v>1.4144736842105263</v>
      </c>
      <c r="H58" s="22">
        <f t="shared" si="18"/>
        <v>250</v>
      </c>
      <c r="I58" s="12">
        <v>2608</v>
      </c>
      <c r="J58" s="11">
        <f t="shared" si="13"/>
        <v>1.7157894736842105</v>
      </c>
      <c r="K58" s="22">
        <f t="shared" si="14"/>
        <v>262.374245472837</v>
      </c>
    </row>
    <row r="59" spans="1:11" ht="14.4" x14ac:dyDescent="0.3">
      <c r="A59" s="191"/>
      <c r="B59" s="56" t="s">
        <v>67</v>
      </c>
      <c r="C59" s="12">
        <v>1750</v>
      </c>
      <c r="D59" s="11">
        <f t="shared" si="15"/>
        <v>1.1513157894736843</v>
      </c>
      <c r="E59" s="22">
        <f t="shared" si="16"/>
        <v>231.4814814814815</v>
      </c>
      <c r="F59" s="12">
        <v>2150</v>
      </c>
      <c r="G59" s="11">
        <f t="shared" si="17"/>
        <v>1.4144736842105263</v>
      </c>
      <c r="H59" s="22">
        <f t="shared" si="18"/>
        <v>250</v>
      </c>
      <c r="I59" s="12">
        <v>2608</v>
      </c>
      <c r="J59" s="11">
        <f t="shared" si="13"/>
        <v>1.7157894736842105</v>
      </c>
      <c r="K59" s="22">
        <f t="shared" si="14"/>
        <v>262.374245472837</v>
      </c>
    </row>
    <row r="60" spans="1:11" ht="14.4" x14ac:dyDescent="0.3">
      <c r="A60" s="191"/>
      <c r="B60" s="56" t="s">
        <v>117</v>
      </c>
      <c r="C60" s="12">
        <v>1750</v>
      </c>
      <c r="D60" s="11">
        <f t="shared" si="15"/>
        <v>1.1513157894736843</v>
      </c>
      <c r="E60" s="22">
        <f t="shared" si="16"/>
        <v>231.4814814814815</v>
      </c>
      <c r="F60" s="12">
        <v>2150</v>
      </c>
      <c r="G60" s="11">
        <f t="shared" si="17"/>
        <v>1.4144736842105263</v>
      </c>
      <c r="H60" s="22">
        <f t="shared" si="18"/>
        <v>250</v>
      </c>
      <c r="I60" s="12">
        <v>2608</v>
      </c>
      <c r="J60" s="11">
        <f t="shared" si="13"/>
        <v>1.7157894736842105</v>
      </c>
      <c r="K60" s="22">
        <f t="shared" si="14"/>
        <v>262.374245472837</v>
      </c>
    </row>
    <row r="61" spans="1:11" ht="15" thickBot="1" x14ac:dyDescent="0.35">
      <c r="A61" s="191"/>
      <c r="B61" s="64" t="s">
        <v>118</v>
      </c>
      <c r="C61" s="13">
        <v>1982</v>
      </c>
      <c r="D61" s="14">
        <f t="shared" si="15"/>
        <v>1.3039473684210525</v>
      </c>
      <c r="E61" s="23">
        <f t="shared" si="16"/>
        <v>262.16931216931221</v>
      </c>
      <c r="F61" s="13">
        <v>2259</v>
      </c>
      <c r="G61" s="14">
        <f t="shared" si="17"/>
        <v>1.4861842105263159</v>
      </c>
      <c r="H61" s="23">
        <f t="shared" si="18"/>
        <v>262.67441860465112</v>
      </c>
      <c r="I61" s="13">
        <v>2608</v>
      </c>
      <c r="J61" s="14">
        <f t="shared" si="13"/>
        <v>1.7157894736842105</v>
      </c>
      <c r="K61" s="23">
        <f t="shared" si="14"/>
        <v>262.374245472837</v>
      </c>
    </row>
    <row r="62" spans="1:11" ht="14.4" x14ac:dyDescent="0.3">
      <c r="A62" s="181">
        <v>2017</v>
      </c>
      <c r="B62" s="54" t="s">
        <v>119</v>
      </c>
      <c r="C62" s="33">
        <v>1750</v>
      </c>
      <c r="D62" s="28">
        <f t="shared" si="15"/>
        <v>1.1513157894736843</v>
      </c>
      <c r="E62" s="34">
        <f t="shared" si="16"/>
        <v>231.4814814814815</v>
      </c>
      <c r="F62" s="33">
        <v>2259</v>
      </c>
      <c r="G62" s="28">
        <f t="shared" si="17"/>
        <v>1.4861842105263159</v>
      </c>
      <c r="H62" s="34">
        <f t="shared" si="18"/>
        <v>262.67441860465112</v>
      </c>
      <c r="I62" s="33">
        <v>2608</v>
      </c>
      <c r="J62" s="28">
        <f t="shared" si="13"/>
        <v>1.7157894736842105</v>
      </c>
      <c r="K62" s="34">
        <f t="shared" ref="K62:K81" si="19">I62/$I$23*100</f>
        <v>262.374245472837</v>
      </c>
    </row>
    <row r="63" spans="1:11" ht="14.4" x14ac:dyDescent="0.3">
      <c r="A63" s="182"/>
      <c r="B63" s="84" t="s">
        <v>14</v>
      </c>
      <c r="C63" s="78">
        <v>1750</v>
      </c>
      <c r="D63" s="85">
        <f t="shared" si="15"/>
        <v>1.1513157894736843</v>
      </c>
      <c r="E63" s="86">
        <f>C63/$C$23*100</f>
        <v>231.4814814814815</v>
      </c>
      <c r="F63" s="78">
        <v>2259</v>
      </c>
      <c r="G63" s="85">
        <f t="shared" si="17"/>
        <v>1.4861842105263159</v>
      </c>
      <c r="H63" s="86">
        <f t="shared" ref="H63:H71" si="20">F63/$F$23*100</f>
        <v>262.67441860465112</v>
      </c>
      <c r="I63" s="78">
        <v>2608</v>
      </c>
      <c r="J63" s="85">
        <f t="shared" ref="J63:J81" si="21">I63/$B$119</f>
        <v>1.7157894736842105</v>
      </c>
      <c r="K63" s="86">
        <f t="shared" si="19"/>
        <v>262.374245472837</v>
      </c>
    </row>
    <row r="64" spans="1:11" ht="14.4" x14ac:dyDescent="0.3">
      <c r="A64" s="182"/>
      <c r="B64" s="84" t="s">
        <v>15</v>
      </c>
      <c r="C64" s="78" t="s">
        <v>120</v>
      </c>
      <c r="D64" s="85" t="s">
        <v>120</v>
      </c>
      <c r="E64" s="86" t="s">
        <v>120</v>
      </c>
      <c r="F64" s="78">
        <v>2259</v>
      </c>
      <c r="G64" s="85">
        <f t="shared" si="17"/>
        <v>1.4861842105263159</v>
      </c>
      <c r="H64" s="86">
        <f t="shared" si="20"/>
        <v>262.67441860465112</v>
      </c>
      <c r="I64" s="78">
        <v>2608</v>
      </c>
      <c r="J64" s="85">
        <f t="shared" si="21"/>
        <v>1.7157894736842105</v>
      </c>
      <c r="K64" s="86">
        <f t="shared" si="19"/>
        <v>262.374245472837</v>
      </c>
    </row>
    <row r="65" spans="1:11" ht="14.4" x14ac:dyDescent="0.3">
      <c r="A65" s="182"/>
      <c r="B65" s="84" t="s">
        <v>16</v>
      </c>
      <c r="C65" s="78" t="s">
        <v>120</v>
      </c>
      <c r="D65" s="85" t="s">
        <v>120</v>
      </c>
      <c r="E65" s="86" t="s">
        <v>120</v>
      </c>
      <c r="F65" s="78">
        <v>2259</v>
      </c>
      <c r="G65" s="85">
        <f t="shared" si="17"/>
        <v>1.4861842105263159</v>
      </c>
      <c r="H65" s="86">
        <f t="shared" si="20"/>
        <v>262.67441860465112</v>
      </c>
      <c r="I65" s="78">
        <v>2608</v>
      </c>
      <c r="J65" s="85">
        <f t="shared" si="21"/>
        <v>1.7157894736842105</v>
      </c>
      <c r="K65" s="86">
        <f t="shared" si="19"/>
        <v>262.374245472837</v>
      </c>
    </row>
    <row r="66" spans="1:11" ht="14.4" x14ac:dyDescent="0.3">
      <c r="A66" s="182"/>
      <c r="B66" s="84" t="s">
        <v>17</v>
      </c>
      <c r="C66" s="78" t="s">
        <v>120</v>
      </c>
      <c r="D66" s="85" t="s">
        <v>120</v>
      </c>
      <c r="E66" s="86" t="s">
        <v>120</v>
      </c>
      <c r="F66" s="78">
        <v>2259</v>
      </c>
      <c r="G66" s="85">
        <f t="shared" si="17"/>
        <v>1.4861842105263159</v>
      </c>
      <c r="H66" s="86">
        <f t="shared" si="20"/>
        <v>262.67441860465112</v>
      </c>
      <c r="I66" s="78">
        <v>2608</v>
      </c>
      <c r="J66" s="85">
        <f t="shared" si="21"/>
        <v>1.7157894736842105</v>
      </c>
      <c r="K66" s="86">
        <f t="shared" si="19"/>
        <v>262.374245472837</v>
      </c>
    </row>
    <row r="67" spans="1:11" ht="14.4" x14ac:dyDescent="0.3">
      <c r="A67" s="182"/>
      <c r="B67" s="84" t="s">
        <v>18</v>
      </c>
      <c r="C67" s="78" t="s">
        <v>120</v>
      </c>
      <c r="D67" s="85" t="s">
        <v>120</v>
      </c>
      <c r="E67" s="86" t="s">
        <v>120</v>
      </c>
      <c r="F67" s="78">
        <v>2259</v>
      </c>
      <c r="G67" s="85">
        <f t="shared" si="17"/>
        <v>1.4861842105263159</v>
      </c>
      <c r="H67" s="86">
        <f t="shared" si="20"/>
        <v>262.67441860465112</v>
      </c>
      <c r="I67" s="78">
        <v>2608</v>
      </c>
      <c r="J67" s="85">
        <f t="shared" si="21"/>
        <v>1.7157894736842105</v>
      </c>
      <c r="K67" s="86">
        <f t="shared" si="19"/>
        <v>262.374245472837</v>
      </c>
    </row>
    <row r="68" spans="1:11" ht="14.4" x14ac:dyDescent="0.3">
      <c r="A68" s="182"/>
      <c r="B68" s="84" t="s">
        <v>19</v>
      </c>
      <c r="C68" s="78" t="s">
        <v>120</v>
      </c>
      <c r="D68" s="85" t="s">
        <v>120</v>
      </c>
      <c r="E68" s="86" t="s">
        <v>120</v>
      </c>
      <c r="F68" s="78">
        <v>2259</v>
      </c>
      <c r="G68" s="85">
        <f t="shared" si="17"/>
        <v>1.4861842105263159</v>
      </c>
      <c r="H68" s="86">
        <f t="shared" si="20"/>
        <v>262.67441860465112</v>
      </c>
      <c r="I68" s="78">
        <v>2608</v>
      </c>
      <c r="J68" s="85">
        <f t="shared" si="21"/>
        <v>1.7157894736842105</v>
      </c>
      <c r="K68" s="86">
        <f t="shared" si="19"/>
        <v>262.374245472837</v>
      </c>
    </row>
    <row r="69" spans="1:11" ht="14.4" x14ac:dyDescent="0.3">
      <c r="A69" s="182"/>
      <c r="B69" s="84" t="s">
        <v>20</v>
      </c>
      <c r="C69" s="78" t="s">
        <v>120</v>
      </c>
      <c r="D69" s="85" t="s">
        <v>120</v>
      </c>
      <c r="E69" s="86" t="s">
        <v>120</v>
      </c>
      <c r="F69" s="78">
        <v>2259</v>
      </c>
      <c r="G69" s="85">
        <f t="shared" si="17"/>
        <v>1.4861842105263159</v>
      </c>
      <c r="H69" s="86">
        <f t="shared" si="20"/>
        <v>262.67441860465112</v>
      </c>
      <c r="I69" s="78">
        <v>2608</v>
      </c>
      <c r="J69" s="85">
        <f t="shared" si="21"/>
        <v>1.7157894736842105</v>
      </c>
      <c r="K69" s="86">
        <f t="shared" si="19"/>
        <v>262.374245472837</v>
      </c>
    </row>
    <row r="70" spans="1:11" ht="14.4" x14ac:dyDescent="0.3">
      <c r="A70" s="182"/>
      <c r="B70" s="84" t="s">
        <v>21</v>
      </c>
      <c r="C70" s="78" t="s">
        <v>120</v>
      </c>
      <c r="D70" s="85" t="s">
        <v>120</v>
      </c>
      <c r="E70" s="86" t="s">
        <v>120</v>
      </c>
      <c r="F70" s="78">
        <v>2259</v>
      </c>
      <c r="G70" s="85">
        <f t="shared" si="17"/>
        <v>1.4861842105263159</v>
      </c>
      <c r="H70" s="86">
        <f t="shared" si="20"/>
        <v>262.67441860465112</v>
      </c>
      <c r="I70" s="78">
        <v>2608</v>
      </c>
      <c r="J70" s="85">
        <f t="shared" si="21"/>
        <v>1.7157894736842105</v>
      </c>
      <c r="K70" s="86">
        <f t="shared" si="19"/>
        <v>262.374245472837</v>
      </c>
    </row>
    <row r="71" spans="1:11" ht="14.4" x14ac:dyDescent="0.3">
      <c r="A71" s="182"/>
      <c r="B71" s="84" t="s">
        <v>67</v>
      </c>
      <c r="C71" s="78" t="s">
        <v>120</v>
      </c>
      <c r="D71" s="85" t="s">
        <v>120</v>
      </c>
      <c r="E71" s="86" t="s">
        <v>120</v>
      </c>
      <c r="F71" s="78">
        <v>2259</v>
      </c>
      <c r="G71" s="85">
        <f t="shared" si="17"/>
        <v>1.4861842105263159</v>
      </c>
      <c r="H71" s="86">
        <f t="shared" si="20"/>
        <v>262.67441860465112</v>
      </c>
      <c r="I71" s="78">
        <v>2608</v>
      </c>
      <c r="J71" s="85">
        <f t="shared" si="21"/>
        <v>1.7157894736842105</v>
      </c>
      <c r="K71" s="86">
        <f t="shared" si="19"/>
        <v>262.374245472837</v>
      </c>
    </row>
    <row r="72" spans="1:11" ht="14.4" x14ac:dyDescent="0.3">
      <c r="A72" s="182"/>
      <c r="B72" s="84" t="s">
        <v>117</v>
      </c>
      <c r="C72" s="78" t="s">
        <v>120</v>
      </c>
      <c r="D72" s="85" t="s">
        <v>120</v>
      </c>
      <c r="E72" s="86" t="s">
        <v>120</v>
      </c>
      <c r="F72" s="78" t="s">
        <v>120</v>
      </c>
      <c r="G72" s="85" t="s">
        <v>120</v>
      </c>
      <c r="H72" s="86" t="s">
        <v>120</v>
      </c>
      <c r="I72" s="78">
        <v>3000</v>
      </c>
      <c r="J72" s="85">
        <f t="shared" si="21"/>
        <v>1.9736842105263157</v>
      </c>
      <c r="K72" s="86">
        <f t="shared" si="19"/>
        <v>301.81086519114683</v>
      </c>
    </row>
    <row r="73" spans="1:11" ht="15" thickBot="1" x14ac:dyDescent="0.35">
      <c r="A73" s="182"/>
      <c r="B73" s="97" t="s">
        <v>118</v>
      </c>
      <c r="C73" s="13" t="s">
        <v>120</v>
      </c>
      <c r="D73" s="14" t="s">
        <v>120</v>
      </c>
      <c r="E73" s="23" t="s">
        <v>120</v>
      </c>
      <c r="F73" s="13">
        <v>2259</v>
      </c>
      <c r="G73" s="14">
        <f t="shared" ref="G73:G80" si="22">F73/$B$119</f>
        <v>1.4861842105263159</v>
      </c>
      <c r="H73" s="23">
        <f t="shared" ref="H73:H80" si="23">F73/$F$23*100</f>
        <v>262.67441860465112</v>
      </c>
      <c r="I73" s="13">
        <v>3000</v>
      </c>
      <c r="J73" s="14">
        <f t="shared" si="21"/>
        <v>1.9736842105263157</v>
      </c>
      <c r="K73" s="23">
        <f t="shared" si="19"/>
        <v>301.81086519114683</v>
      </c>
    </row>
    <row r="74" spans="1:11" ht="14.4" x14ac:dyDescent="0.3">
      <c r="A74" s="181">
        <v>2018</v>
      </c>
      <c r="B74" s="54" t="s">
        <v>119</v>
      </c>
      <c r="C74" s="33" t="s">
        <v>120</v>
      </c>
      <c r="D74" s="28" t="s">
        <v>120</v>
      </c>
      <c r="E74" s="34" t="s">
        <v>120</v>
      </c>
      <c r="F74" s="33">
        <v>2300</v>
      </c>
      <c r="G74" s="28">
        <f t="shared" si="22"/>
        <v>1.513157894736842</v>
      </c>
      <c r="H74" s="34">
        <f t="shared" si="23"/>
        <v>267.44186046511629</v>
      </c>
      <c r="I74" s="33">
        <v>3000</v>
      </c>
      <c r="J74" s="28">
        <f t="shared" si="21"/>
        <v>1.9736842105263157</v>
      </c>
      <c r="K74" s="34">
        <f t="shared" si="19"/>
        <v>301.81086519114683</v>
      </c>
    </row>
    <row r="75" spans="1:11" ht="14.4" x14ac:dyDescent="0.3">
      <c r="A75" s="182"/>
      <c r="B75" s="84" t="s">
        <v>14</v>
      </c>
      <c r="C75" s="78" t="s">
        <v>120</v>
      </c>
      <c r="D75" s="85" t="s">
        <v>120</v>
      </c>
      <c r="E75" s="86" t="s">
        <v>120</v>
      </c>
      <c r="F75" s="78">
        <v>2300</v>
      </c>
      <c r="G75" s="85">
        <f t="shared" si="22"/>
        <v>1.513157894736842</v>
      </c>
      <c r="H75" s="86">
        <f t="shared" si="23"/>
        <v>267.44186046511629</v>
      </c>
      <c r="I75" s="78">
        <v>3000</v>
      </c>
      <c r="J75" s="85">
        <f t="shared" si="21"/>
        <v>1.9736842105263157</v>
      </c>
      <c r="K75" s="86">
        <f t="shared" si="19"/>
        <v>301.81086519114683</v>
      </c>
    </row>
    <row r="76" spans="1:11" ht="14.4" x14ac:dyDescent="0.3">
      <c r="A76" s="182"/>
      <c r="B76" s="84" t="s">
        <v>15</v>
      </c>
      <c r="C76" s="78" t="s">
        <v>120</v>
      </c>
      <c r="D76" s="85" t="s">
        <v>120</v>
      </c>
      <c r="E76" s="86" t="s">
        <v>120</v>
      </c>
      <c r="F76" s="78">
        <v>2300</v>
      </c>
      <c r="G76" s="85">
        <f t="shared" si="22"/>
        <v>1.513157894736842</v>
      </c>
      <c r="H76" s="86">
        <f t="shared" si="23"/>
        <v>267.44186046511629</v>
      </c>
      <c r="I76" s="78">
        <v>3000</v>
      </c>
      <c r="J76" s="85">
        <f t="shared" si="21"/>
        <v>1.9736842105263157</v>
      </c>
      <c r="K76" s="86">
        <f t="shared" si="19"/>
        <v>301.81086519114683</v>
      </c>
    </row>
    <row r="77" spans="1:11" ht="14.4" x14ac:dyDescent="0.3">
      <c r="A77" s="182"/>
      <c r="B77" s="84" t="s">
        <v>16</v>
      </c>
      <c r="C77" s="78" t="s">
        <v>120</v>
      </c>
      <c r="D77" s="85" t="s">
        <v>120</v>
      </c>
      <c r="E77" s="86" t="s">
        <v>120</v>
      </c>
      <c r="F77" s="78">
        <v>2300</v>
      </c>
      <c r="G77" s="85">
        <f t="shared" si="22"/>
        <v>1.513157894736842</v>
      </c>
      <c r="H77" s="86">
        <f t="shared" si="23"/>
        <v>267.44186046511629</v>
      </c>
      <c r="I77" s="78">
        <v>3000</v>
      </c>
      <c r="J77" s="85">
        <f t="shared" si="21"/>
        <v>1.9736842105263157</v>
      </c>
      <c r="K77" s="86">
        <f t="shared" si="19"/>
        <v>301.81086519114683</v>
      </c>
    </row>
    <row r="78" spans="1:11" ht="14.4" x14ac:dyDescent="0.3">
      <c r="A78" s="182"/>
      <c r="B78" s="84" t="s">
        <v>17</v>
      </c>
      <c r="C78" s="78" t="s">
        <v>120</v>
      </c>
      <c r="D78" s="85" t="s">
        <v>120</v>
      </c>
      <c r="E78" s="86" t="s">
        <v>120</v>
      </c>
      <c r="F78" s="78">
        <v>2300</v>
      </c>
      <c r="G78" s="85">
        <f t="shared" si="22"/>
        <v>1.513157894736842</v>
      </c>
      <c r="H78" s="86">
        <f t="shared" si="23"/>
        <v>267.44186046511629</v>
      </c>
      <c r="I78" s="78">
        <v>3000</v>
      </c>
      <c r="J78" s="85">
        <f t="shared" si="21"/>
        <v>1.9736842105263157</v>
      </c>
      <c r="K78" s="86">
        <f t="shared" si="19"/>
        <v>301.81086519114683</v>
      </c>
    </row>
    <row r="79" spans="1:11" ht="14.4" x14ac:dyDescent="0.3">
      <c r="A79" s="182"/>
      <c r="B79" s="84" t="s">
        <v>18</v>
      </c>
      <c r="C79" s="78" t="s">
        <v>120</v>
      </c>
      <c r="D79" s="85" t="s">
        <v>120</v>
      </c>
      <c r="E79" s="86" t="s">
        <v>120</v>
      </c>
      <c r="F79" s="78">
        <v>2300</v>
      </c>
      <c r="G79" s="85">
        <f t="shared" si="22"/>
        <v>1.513157894736842</v>
      </c>
      <c r="H79" s="86">
        <f t="shared" si="23"/>
        <v>267.44186046511629</v>
      </c>
      <c r="I79" s="78">
        <v>3000</v>
      </c>
      <c r="J79" s="85">
        <f t="shared" si="21"/>
        <v>1.9736842105263157</v>
      </c>
      <c r="K79" s="86">
        <f t="shared" si="19"/>
        <v>301.81086519114683</v>
      </c>
    </row>
    <row r="80" spans="1:11" ht="14.4" x14ac:dyDescent="0.3">
      <c r="A80" s="182"/>
      <c r="B80" s="84" t="s">
        <v>19</v>
      </c>
      <c r="C80" s="78" t="s">
        <v>120</v>
      </c>
      <c r="D80" s="85" t="s">
        <v>120</v>
      </c>
      <c r="E80" s="86" t="s">
        <v>120</v>
      </c>
      <c r="F80" s="78">
        <v>2300</v>
      </c>
      <c r="G80" s="85">
        <f t="shared" si="22"/>
        <v>1.513157894736842</v>
      </c>
      <c r="H80" s="86">
        <f t="shared" si="23"/>
        <v>267.44186046511629</v>
      </c>
      <c r="I80" s="78">
        <v>3000</v>
      </c>
      <c r="J80" s="85">
        <f t="shared" si="21"/>
        <v>1.9736842105263157</v>
      </c>
      <c r="K80" s="86">
        <f t="shared" si="19"/>
        <v>301.81086519114683</v>
      </c>
    </row>
    <row r="81" spans="1:11" ht="14.4" x14ac:dyDescent="0.3">
      <c r="A81" s="182"/>
      <c r="B81" s="84" t="s">
        <v>20</v>
      </c>
      <c r="C81" s="78" t="s">
        <v>120</v>
      </c>
      <c r="D81" s="85" t="s">
        <v>120</v>
      </c>
      <c r="E81" s="86" t="s">
        <v>120</v>
      </c>
      <c r="F81" s="78" t="s">
        <v>120</v>
      </c>
      <c r="G81" s="85" t="s">
        <v>120</v>
      </c>
      <c r="H81" s="86" t="s">
        <v>120</v>
      </c>
      <c r="I81" s="78">
        <v>3000</v>
      </c>
      <c r="J81" s="85">
        <f t="shared" si="21"/>
        <v>1.9736842105263157</v>
      </c>
      <c r="K81" s="86">
        <f t="shared" si="19"/>
        <v>301.81086519114683</v>
      </c>
    </row>
    <row r="82" spans="1:11" ht="14.4" x14ac:dyDescent="0.3">
      <c r="A82" s="182"/>
      <c r="B82" s="84" t="s">
        <v>21</v>
      </c>
      <c r="C82" s="78" t="s">
        <v>120</v>
      </c>
      <c r="D82" s="85" t="s">
        <v>120</v>
      </c>
      <c r="E82" s="86" t="s">
        <v>120</v>
      </c>
      <c r="F82" s="78" t="s">
        <v>120</v>
      </c>
      <c r="G82" s="85" t="s">
        <v>120</v>
      </c>
      <c r="H82" s="86" t="s">
        <v>120</v>
      </c>
      <c r="I82" s="78">
        <v>3000</v>
      </c>
      <c r="J82" s="85">
        <f t="shared" ref="J82:J100" si="24">I82/$B$119</f>
        <v>1.9736842105263157</v>
      </c>
      <c r="K82" s="86">
        <f t="shared" ref="K82:K100" si="25">I82/$I$23*100</f>
        <v>301.81086519114683</v>
      </c>
    </row>
    <row r="83" spans="1:11" ht="14.4" x14ac:dyDescent="0.3">
      <c r="A83" s="182"/>
      <c r="B83" s="84" t="s">
        <v>67</v>
      </c>
      <c r="C83" s="78" t="s">
        <v>120</v>
      </c>
      <c r="D83" s="85" t="s">
        <v>120</v>
      </c>
      <c r="E83" s="86" t="s">
        <v>120</v>
      </c>
      <c r="F83" s="78" t="s">
        <v>120</v>
      </c>
      <c r="G83" s="85" t="s">
        <v>120</v>
      </c>
      <c r="H83" s="86" t="s">
        <v>120</v>
      </c>
      <c r="I83" s="78">
        <v>3000</v>
      </c>
      <c r="J83" s="85">
        <f t="shared" si="24"/>
        <v>1.9736842105263157</v>
      </c>
      <c r="K83" s="86">
        <f t="shared" si="25"/>
        <v>301.81086519114683</v>
      </c>
    </row>
    <row r="84" spans="1:11" ht="14.4" x14ac:dyDescent="0.3">
      <c r="A84" s="182"/>
      <c r="B84" s="84" t="s">
        <v>117</v>
      </c>
      <c r="C84" s="78" t="s">
        <v>120</v>
      </c>
      <c r="D84" s="85" t="s">
        <v>120</v>
      </c>
      <c r="E84" s="86" t="s">
        <v>120</v>
      </c>
      <c r="F84" s="78" t="s">
        <v>120</v>
      </c>
      <c r="G84" s="85" t="s">
        <v>120</v>
      </c>
      <c r="H84" s="86" t="s">
        <v>120</v>
      </c>
      <c r="I84" s="78">
        <v>3000</v>
      </c>
      <c r="J84" s="85">
        <f t="shared" si="24"/>
        <v>1.9736842105263157</v>
      </c>
      <c r="K84" s="86">
        <f t="shared" si="25"/>
        <v>301.81086519114683</v>
      </c>
    </row>
    <row r="85" spans="1:11" ht="15" thickBot="1" x14ac:dyDescent="0.35">
      <c r="A85" s="182"/>
      <c r="B85" s="69" t="s">
        <v>118</v>
      </c>
      <c r="C85" s="161" t="s">
        <v>120</v>
      </c>
      <c r="D85" s="162" t="s">
        <v>120</v>
      </c>
      <c r="E85" s="163" t="s">
        <v>120</v>
      </c>
      <c r="F85" s="161" t="s">
        <v>120</v>
      </c>
      <c r="G85" s="162" t="s">
        <v>120</v>
      </c>
      <c r="H85" s="163" t="s">
        <v>120</v>
      </c>
      <c r="I85" s="161">
        <v>3000</v>
      </c>
      <c r="J85" s="162">
        <f t="shared" si="24"/>
        <v>1.9736842105263157</v>
      </c>
      <c r="K85" s="163">
        <f t="shared" si="25"/>
        <v>301.81086519114683</v>
      </c>
    </row>
    <row r="86" spans="1:11" ht="14.4" x14ac:dyDescent="0.3">
      <c r="A86" s="181">
        <v>2019</v>
      </c>
      <c r="B86" s="54" t="s">
        <v>119</v>
      </c>
      <c r="C86" s="33" t="s">
        <v>120</v>
      </c>
      <c r="D86" s="28" t="s">
        <v>120</v>
      </c>
      <c r="E86" s="34" t="s">
        <v>120</v>
      </c>
      <c r="F86" s="33" t="s">
        <v>120</v>
      </c>
      <c r="G86" s="28" t="s">
        <v>120</v>
      </c>
      <c r="H86" s="34" t="s">
        <v>120</v>
      </c>
      <c r="I86" s="33">
        <v>3880</v>
      </c>
      <c r="J86" s="28">
        <f t="shared" si="24"/>
        <v>2.5526315789473686</v>
      </c>
      <c r="K86" s="34">
        <f t="shared" si="25"/>
        <v>390.3420523138833</v>
      </c>
    </row>
    <row r="87" spans="1:11" ht="14.4" x14ac:dyDescent="0.3">
      <c r="A87" s="182"/>
      <c r="B87" s="84" t="s">
        <v>14</v>
      </c>
      <c r="C87" s="78" t="s">
        <v>120</v>
      </c>
      <c r="D87" s="85" t="s">
        <v>120</v>
      </c>
      <c r="E87" s="86" t="s">
        <v>120</v>
      </c>
      <c r="F87" s="78" t="s">
        <v>120</v>
      </c>
      <c r="G87" s="85" t="s">
        <v>120</v>
      </c>
      <c r="H87" s="86" t="s">
        <v>120</v>
      </c>
      <c r="I87" s="78">
        <v>3880</v>
      </c>
      <c r="J87" s="85">
        <f t="shared" si="24"/>
        <v>2.5526315789473686</v>
      </c>
      <c r="K87" s="86">
        <f t="shared" si="25"/>
        <v>390.3420523138833</v>
      </c>
    </row>
    <row r="88" spans="1:11" ht="14.4" x14ac:dyDescent="0.3">
      <c r="A88" s="182"/>
      <c r="B88" s="84" t="s">
        <v>15</v>
      </c>
      <c r="C88" s="78" t="s">
        <v>120</v>
      </c>
      <c r="D88" s="85" t="s">
        <v>120</v>
      </c>
      <c r="E88" s="86" t="s">
        <v>120</v>
      </c>
      <c r="F88" s="78" t="s">
        <v>120</v>
      </c>
      <c r="G88" s="85" t="s">
        <v>120</v>
      </c>
      <c r="H88" s="86" t="s">
        <v>120</v>
      </c>
      <c r="I88" s="78">
        <v>3880</v>
      </c>
      <c r="J88" s="85">
        <f t="shared" si="24"/>
        <v>2.5526315789473686</v>
      </c>
      <c r="K88" s="86">
        <f t="shared" si="25"/>
        <v>390.3420523138833</v>
      </c>
    </row>
    <row r="89" spans="1:11" ht="14.4" x14ac:dyDescent="0.3">
      <c r="A89" s="182"/>
      <c r="B89" s="84" t="s">
        <v>16</v>
      </c>
      <c r="C89" s="78" t="s">
        <v>120</v>
      </c>
      <c r="D89" s="85" t="s">
        <v>120</v>
      </c>
      <c r="E89" s="86" t="s">
        <v>120</v>
      </c>
      <c r="F89" s="78" t="s">
        <v>120</v>
      </c>
      <c r="G89" s="85" t="s">
        <v>120</v>
      </c>
      <c r="H89" s="86" t="s">
        <v>120</v>
      </c>
      <c r="I89" s="78">
        <v>3880</v>
      </c>
      <c r="J89" s="85">
        <f t="shared" si="24"/>
        <v>2.5526315789473686</v>
      </c>
      <c r="K89" s="86">
        <f t="shared" si="25"/>
        <v>390.3420523138833</v>
      </c>
    </row>
    <row r="90" spans="1:11" ht="14.4" x14ac:dyDescent="0.3">
      <c r="A90" s="182"/>
      <c r="B90" s="84" t="s">
        <v>17</v>
      </c>
      <c r="C90" s="78" t="s">
        <v>120</v>
      </c>
      <c r="D90" s="85" t="s">
        <v>120</v>
      </c>
      <c r="E90" s="86" t="s">
        <v>120</v>
      </c>
      <c r="F90" s="78" t="s">
        <v>120</v>
      </c>
      <c r="G90" s="85" t="s">
        <v>120</v>
      </c>
      <c r="H90" s="86" t="s">
        <v>120</v>
      </c>
      <c r="I90" s="78">
        <v>3880</v>
      </c>
      <c r="J90" s="85">
        <f t="shared" si="24"/>
        <v>2.5526315789473686</v>
      </c>
      <c r="K90" s="86">
        <f t="shared" si="25"/>
        <v>390.3420523138833</v>
      </c>
    </row>
    <row r="91" spans="1:11" ht="14.4" x14ac:dyDescent="0.3">
      <c r="A91" s="182"/>
      <c r="B91" s="84" t="s">
        <v>18</v>
      </c>
      <c r="C91" s="12" t="s">
        <v>120</v>
      </c>
      <c r="D91" s="11" t="s">
        <v>120</v>
      </c>
      <c r="E91" s="22" t="s">
        <v>120</v>
      </c>
      <c r="F91" s="12" t="s">
        <v>120</v>
      </c>
      <c r="G91" s="11" t="s">
        <v>120</v>
      </c>
      <c r="H91" s="22" t="s">
        <v>120</v>
      </c>
      <c r="I91" s="78">
        <v>3880</v>
      </c>
      <c r="J91" s="85">
        <f t="shared" si="24"/>
        <v>2.5526315789473686</v>
      </c>
      <c r="K91" s="86">
        <f t="shared" si="25"/>
        <v>390.3420523138833</v>
      </c>
    </row>
    <row r="92" spans="1:11" ht="14.4" x14ac:dyDescent="0.3">
      <c r="A92" s="182"/>
      <c r="B92" s="84" t="s">
        <v>19</v>
      </c>
      <c r="C92" s="12" t="s">
        <v>120</v>
      </c>
      <c r="D92" s="11" t="s">
        <v>120</v>
      </c>
      <c r="E92" s="22" t="s">
        <v>120</v>
      </c>
      <c r="F92" s="12" t="s">
        <v>120</v>
      </c>
      <c r="G92" s="11" t="s">
        <v>120</v>
      </c>
      <c r="H92" s="22" t="s">
        <v>120</v>
      </c>
      <c r="I92" s="78">
        <v>3880</v>
      </c>
      <c r="J92" s="85">
        <f t="shared" si="24"/>
        <v>2.5526315789473686</v>
      </c>
      <c r="K92" s="86">
        <f t="shared" si="25"/>
        <v>390.3420523138833</v>
      </c>
    </row>
    <row r="93" spans="1:11" ht="14.4" x14ac:dyDescent="0.3">
      <c r="A93" s="182"/>
      <c r="B93" s="84" t="s">
        <v>20</v>
      </c>
      <c r="C93" s="12" t="s">
        <v>120</v>
      </c>
      <c r="D93" s="11" t="s">
        <v>120</v>
      </c>
      <c r="E93" s="22" t="s">
        <v>120</v>
      </c>
      <c r="F93" s="12" t="s">
        <v>120</v>
      </c>
      <c r="G93" s="11" t="s">
        <v>120</v>
      </c>
      <c r="H93" s="22" t="s">
        <v>120</v>
      </c>
      <c r="I93" s="78">
        <v>4249</v>
      </c>
      <c r="J93" s="85">
        <f t="shared" si="24"/>
        <v>2.795394736842105</v>
      </c>
      <c r="K93" s="86">
        <f t="shared" si="25"/>
        <v>427.46478873239437</v>
      </c>
    </row>
    <row r="94" spans="1:11" ht="14.4" x14ac:dyDescent="0.3">
      <c r="A94" s="182"/>
      <c r="B94" s="84" t="s">
        <v>21</v>
      </c>
      <c r="C94" s="12" t="s">
        <v>120</v>
      </c>
      <c r="D94" s="11" t="s">
        <v>120</v>
      </c>
      <c r="E94" s="22" t="s">
        <v>120</v>
      </c>
      <c r="F94" s="12" t="s">
        <v>120</v>
      </c>
      <c r="G94" s="11" t="s">
        <v>120</v>
      </c>
      <c r="H94" s="22" t="s">
        <v>120</v>
      </c>
      <c r="I94" s="78">
        <v>4249</v>
      </c>
      <c r="J94" s="85">
        <f t="shared" si="24"/>
        <v>2.795394736842105</v>
      </c>
      <c r="K94" s="86">
        <f t="shared" si="25"/>
        <v>427.46478873239437</v>
      </c>
    </row>
    <row r="95" spans="1:11" ht="14.4" x14ac:dyDescent="0.3">
      <c r="A95" s="182"/>
      <c r="B95" s="84" t="s">
        <v>67</v>
      </c>
      <c r="C95" s="12" t="s">
        <v>120</v>
      </c>
      <c r="D95" s="11" t="s">
        <v>120</v>
      </c>
      <c r="E95" s="22" t="s">
        <v>120</v>
      </c>
      <c r="F95" s="12" t="s">
        <v>120</v>
      </c>
      <c r="G95" s="11" t="s">
        <v>120</v>
      </c>
      <c r="H95" s="22" t="s">
        <v>120</v>
      </c>
      <c r="I95" s="78">
        <v>4249</v>
      </c>
      <c r="J95" s="85">
        <f t="shared" si="24"/>
        <v>2.795394736842105</v>
      </c>
      <c r="K95" s="86">
        <f t="shared" si="25"/>
        <v>427.46478873239437</v>
      </c>
    </row>
    <row r="96" spans="1:11" ht="14.4" x14ac:dyDescent="0.3">
      <c r="A96" s="182"/>
      <c r="B96" s="84" t="s">
        <v>117</v>
      </c>
      <c r="C96" s="12" t="s">
        <v>120</v>
      </c>
      <c r="D96" s="11" t="s">
        <v>120</v>
      </c>
      <c r="E96" s="22" t="s">
        <v>120</v>
      </c>
      <c r="F96" s="12" t="s">
        <v>120</v>
      </c>
      <c r="G96" s="11" t="s">
        <v>120</v>
      </c>
      <c r="H96" s="22" t="s">
        <v>120</v>
      </c>
      <c r="I96" s="78">
        <v>5760</v>
      </c>
      <c r="J96" s="85">
        <f t="shared" si="24"/>
        <v>3.7894736842105261</v>
      </c>
      <c r="K96" s="86">
        <f t="shared" si="25"/>
        <v>579.47686116700197</v>
      </c>
    </row>
    <row r="97" spans="1:11" ht="15" thickBot="1" x14ac:dyDescent="0.35">
      <c r="A97" s="182"/>
      <c r="B97" s="69" t="s">
        <v>118</v>
      </c>
      <c r="C97" s="13" t="s">
        <v>120</v>
      </c>
      <c r="D97" s="14" t="s">
        <v>120</v>
      </c>
      <c r="E97" s="23" t="s">
        <v>120</v>
      </c>
      <c r="F97" s="13" t="s">
        <v>120</v>
      </c>
      <c r="G97" s="14" t="s">
        <v>120</v>
      </c>
      <c r="H97" s="23" t="s">
        <v>120</v>
      </c>
      <c r="I97" s="161">
        <v>5760</v>
      </c>
      <c r="J97" s="162">
        <f t="shared" si="24"/>
        <v>3.7894736842105261</v>
      </c>
      <c r="K97" s="163">
        <f t="shared" si="25"/>
        <v>579.47686116700197</v>
      </c>
    </row>
    <row r="98" spans="1:11" ht="14.4" x14ac:dyDescent="0.3">
      <c r="A98" s="181">
        <v>2020</v>
      </c>
      <c r="B98" s="54" t="s">
        <v>119</v>
      </c>
      <c r="C98" s="33" t="s">
        <v>120</v>
      </c>
      <c r="D98" s="28" t="s">
        <v>120</v>
      </c>
      <c r="E98" s="34" t="s">
        <v>120</v>
      </c>
      <c r="F98" s="33" t="s">
        <v>120</v>
      </c>
      <c r="G98" s="28" t="s">
        <v>120</v>
      </c>
      <c r="H98" s="34" t="s">
        <v>120</v>
      </c>
      <c r="I98" s="33">
        <v>5760</v>
      </c>
      <c r="J98" s="28">
        <f t="shared" si="24"/>
        <v>3.7894736842105261</v>
      </c>
      <c r="K98" s="34">
        <f t="shared" si="25"/>
        <v>579.47686116700197</v>
      </c>
    </row>
    <row r="99" spans="1:11" ht="14.4" x14ac:dyDescent="0.3">
      <c r="A99" s="182"/>
      <c r="B99" s="84" t="s">
        <v>14</v>
      </c>
      <c r="C99" s="12" t="s">
        <v>120</v>
      </c>
      <c r="D99" s="11" t="s">
        <v>120</v>
      </c>
      <c r="E99" s="22" t="s">
        <v>120</v>
      </c>
      <c r="F99" s="12" t="s">
        <v>120</v>
      </c>
      <c r="G99" s="11" t="s">
        <v>120</v>
      </c>
      <c r="H99" s="22" t="s">
        <v>120</v>
      </c>
      <c r="I99" s="78">
        <v>5760</v>
      </c>
      <c r="J99" s="85">
        <f t="shared" si="24"/>
        <v>3.7894736842105261</v>
      </c>
      <c r="K99" s="86">
        <f t="shared" si="25"/>
        <v>579.47686116700197</v>
      </c>
    </row>
    <row r="100" spans="1:11" ht="14.4" x14ac:dyDescent="0.3">
      <c r="A100" s="182"/>
      <c r="B100" s="84" t="s">
        <v>15</v>
      </c>
      <c r="C100" s="12" t="s">
        <v>120</v>
      </c>
      <c r="D100" s="11" t="s">
        <v>120</v>
      </c>
      <c r="E100" s="22" t="s">
        <v>120</v>
      </c>
      <c r="F100" s="12" t="s">
        <v>120</v>
      </c>
      <c r="G100" s="11" t="s">
        <v>120</v>
      </c>
      <c r="H100" s="22" t="s">
        <v>120</v>
      </c>
      <c r="I100" s="78">
        <v>5760</v>
      </c>
      <c r="J100" s="85">
        <f t="shared" si="24"/>
        <v>3.7894736842105261</v>
      </c>
      <c r="K100" s="86">
        <f t="shared" si="25"/>
        <v>579.47686116700197</v>
      </c>
    </row>
    <row r="101" spans="1:11" ht="14.4" x14ac:dyDescent="0.3">
      <c r="A101" s="182"/>
      <c r="B101" s="84" t="s">
        <v>16</v>
      </c>
      <c r="C101" s="74" t="s">
        <v>120</v>
      </c>
      <c r="D101" s="11" t="s">
        <v>120</v>
      </c>
      <c r="E101" s="22" t="s">
        <v>120</v>
      </c>
      <c r="F101" s="12" t="s">
        <v>120</v>
      </c>
      <c r="G101" s="11" t="s">
        <v>120</v>
      </c>
      <c r="H101" s="22" t="s">
        <v>120</v>
      </c>
      <c r="I101" s="78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12" t="s">
        <v>120</v>
      </c>
      <c r="D102" s="11" t="s">
        <v>120</v>
      </c>
      <c r="E102" s="22" t="s">
        <v>120</v>
      </c>
      <c r="F102" s="12" t="s">
        <v>120</v>
      </c>
      <c r="G102" s="11" t="s">
        <v>120</v>
      </c>
      <c r="H102" s="22" t="s">
        <v>120</v>
      </c>
      <c r="I102" s="78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12" t="s">
        <v>120</v>
      </c>
      <c r="D103" s="11" t="s">
        <v>120</v>
      </c>
      <c r="E103" s="22" t="s">
        <v>120</v>
      </c>
      <c r="F103" s="12" t="s">
        <v>120</v>
      </c>
      <c r="G103" s="11" t="s">
        <v>120</v>
      </c>
      <c r="H103" s="22" t="s">
        <v>120</v>
      </c>
      <c r="I103" s="78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12" t="s">
        <v>120</v>
      </c>
      <c r="D104" s="11" t="s">
        <v>120</v>
      </c>
      <c r="E104" s="22" t="s">
        <v>120</v>
      </c>
      <c r="F104" s="12" t="s">
        <v>120</v>
      </c>
      <c r="G104" s="11" t="s">
        <v>120</v>
      </c>
      <c r="H104" s="22" t="s">
        <v>120</v>
      </c>
      <c r="I104" s="78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12" t="s">
        <v>120</v>
      </c>
      <c r="D105" s="11" t="s">
        <v>120</v>
      </c>
      <c r="E105" s="22" t="s">
        <v>120</v>
      </c>
      <c r="F105" s="12" t="s">
        <v>120</v>
      </c>
      <c r="G105" s="11" t="s">
        <v>120</v>
      </c>
      <c r="H105" s="22" t="s">
        <v>120</v>
      </c>
      <c r="I105" s="78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12" t="s">
        <v>120</v>
      </c>
      <c r="D106" s="11" t="s">
        <v>120</v>
      </c>
      <c r="E106" s="22" t="s">
        <v>120</v>
      </c>
      <c r="F106" s="12" t="s">
        <v>120</v>
      </c>
      <c r="G106" s="11" t="s">
        <v>120</v>
      </c>
      <c r="H106" s="22" t="s">
        <v>120</v>
      </c>
      <c r="I106" s="78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12" t="s">
        <v>120</v>
      </c>
      <c r="D107" s="11" t="s">
        <v>120</v>
      </c>
      <c r="E107" s="22" t="s">
        <v>120</v>
      </c>
      <c r="F107" s="12" t="s">
        <v>120</v>
      </c>
      <c r="G107" s="11" t="s">
        <v>120</v>
      </c>
      <c r="H107" s="22" t="s">
        <v>120</v>
      </c>
      <c r="I107" s="78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12" t="s">
        <v>120</v>
      </c>
      <c r="D108" s="11" t="s">
        <v>120</v>
      </c>
      <c r="E108" s="22" t="s">
        <v>120</v>
      </c>
      <c r="F108" s="12" t="s">
        <v>120</v>
      </c>
      <c r="G108" s="11" t="s">
        <v>120</v>
      </c>
      <c r="H108" s="22" t="s">
        <v>120</v>
      </c>
      <c r="I108" s="78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3" t="s">
        <v>120</v>
      </c>
      <c r="D109" s="14" t="s">
        <v>120</v>
      </c>
      <c r="E109" s="23" t="s">
        <v>120</v>
      </c>
      <c r="F109" s="13" t="s">
        <v>120</v>
      </c>
      <c r="G109" s="14" t="s">
        <v>120</v>
      </c>
      <c r="H109" s="23" t="s">
        <v>120</v>
      </c>
      <c r="I109" s="161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12" t="s">
        <v>120</v>
      </c>
      <c r="D111" s="11" t="s">
        <v>120</v>
      </c>
      <c r="E111" s="22" t="s">
        <v>120</v>
      </c>
      <c r="F111" s="12" t="s">
        <v>120</v>
      </c>
      <c r="G111" s="11" t="s">
        <v>120</v>
      </c>
      <c r="H111" s="22" t="s">
        <v>120</v>
      </c>
      <c r="I111" s="78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12" t="s">
        <v>120</v>
      </c>
      <c r="D112" s="11" t="s">
        <v>120</v>
      </c>
      <c r="E112" s="22" t="s">
        <v>120</v>
      </c>
      <c r="F112" s="12" t="s">
        <v>120</v>
      </c>
      <c r="G112" s="11" t="s">
        <v>120</v>
      </c>
      <c r="H112" s="22" t="s">
        <v>120</v>
      </c>
      <c r="I112" s="78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12" t="s">
        <v>120</v>
      </c>
      <c r="D113" s="11" t="s">
        <v>120</v>
      </c>
      <c r="E113" s="22" t="s">
        <v>120</v>
      </c>
      <c r="F113" s="12" t="s">
        <v>120</v>
      </c>
      <c r="G113" s="11" t="s">
        <v>120</v>
      </c>
      <c r="H113" s="22" t="s">
        <v>120</v>
      </c>
      <c r="I113" s="78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12" t="s">
        <v>120</v>
      </c>
      <c r="D114" s="11" t="s">
        <v>120</v>
      </c>
      <c r="E114" s="22" t="s">
        <v>120</v>
      </c>
      <c r="F114" s="12" t="s">
        <v>120</v>
      </c>
      <c r="G114" s="11" t="s">
        <v>120</v>
      </c>
      <c r="H114" s="22" t="s">
        <v>120</v>
      </c>
      <c r="I114" s="78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12">
        <v>7280</v>
      </c>
      <c r="D115" s="11">
        <f t="shared" ref="D115" si="26">C115/$B$119</f>
        <v>4.7894736842105265</v>
      </c>
      <c r="E115" s="22">
        <f>C115/$C$23*100</f>
        <v>962.96296296296293</v>
      </c>
      <c r="F115" s="12">
        <v>7640</v>
      </c>
      <c r="G115" s="11">
        <f t="shared" ref="G115" si="27">F115/$B$119</f>
        <v>5.0263157894736841</v>
      </c>
      <c r="H115" s="22">
        <f t="shared" ref="H115" si="28">F115/$F$23*100</f>
        <v>888.37209302325584</v>
      </c>
      <c r="I115" s="78" t="s">
        <v>120</v>
      </c>
      <c r="J115" s="85" t="s">
        <v>120</v>
      </c>
      <c r="K115" s="86" t="s">
        <v>120</v>
      </c>
    </row>
    <row r="116" spans="1:11" ht="14.4" x14ac:dyDescent="0.3">
      <c r="A116" s="182"/>
      <c r="B116" s="84" t="s">
        <v>19</v>
      </c>
      <c r="C116" s="12">
        <v>7280</v>
      </c>
      <c r="D116" s="11">
        <f t="shared" ref="D116:D118" si="29">C116/$B$119</f>
        <v>4.7894736842105265</v>
      </c>
      <c r="E116" s="22">
        <f t="shared" ref="E116:E118" si="30">C116/$C$23*100</f>
        <v>962.96296296296293</v>
      </c>
      <c r="F116" s="12">
        <v>7640</v>
      </c>
      <c r="G116" s="11">
        <f t="shared" ref="G116:G117" si="31">F116/$B$119</f>
        <v>5.0263157894736841</v>
      </c>
      <c r="H116" s="22">
        <f t="shared" ref="H116:H117" si="32">F116/$F$23*100</f>
        <v>888.37209302325584</v>
      </c>
      <c r="I116" s="12" t="s">
        <v>120</v>
      </c>
      <c r="J116" s="11" t="s">
        <v>120</v>
      </c>
      <c r="K116" s="22" t="s">
        <v>120</v>
      </c>
    </row>
    <row r="117" spans="1:11" ht="14.4" x14ac:dyDescent="0.3">
      <c r="A117" s="182"/>
      <c r="B117" s="84" t="s">
        <v>20</v>
      </c>
      <c r="C117" s="12">
        <v>7280</v>
      </c>
      <c r="D117" s="11">
        <f t="shared" si="29"/>
        <v>4.7894736842105265</v>
      </c>
      <c r="E117" s="22">
        <f t="shared" si="30"/>
        <v>962.96296296296293</v>
      </c>
      <c r="F117" s="12">
        <v>7640</v>
      </c>
      <c r="G117" s="11">
        <f t="shared" si="31"/>
        <v>5.0263157894736841</v>
      </c>
      <c r="H117" s="22">
        <f t="shared" si="32"/>
        <v>888.37209302325584</v>
      </c>
      <c r="I117" s="78" t="s">
        <v>120</v>
      </c>
      <c r="J117" s="85" t="s">
        <v>120</v>
      </c>
      <c r="K117" s="86" t="s">
        <v>120</v>
      </c>
    </row>
    <row r="118" spans="1:11" ht="15" thickBot="1" x14ac:dyDescent="0.35">
      <c r="A118" s="183"/>
      <c r="B118" s="64" t="s">
        <v>21</v>
      </c>
      <c r="C118" s="13">
        <v>10000</v>
      </c>
      <c r="D118" s="14">
        <f t="shared" si="29"/>
        <v>6.5789473684210522</v>
      </c>
      <c r="E118" s="23">
        <f t="shared" si="30"/>
        <v>1322.7513227513227</v>
      </c>
      <c r="F118" s="13">
        <v>10565</v>
      </c>
      <c r="G118" s="14">
        <f t="shared" ref="G118" si="33">F118/$B$119</f>
        <v>6.9506578947368425</v>
      </c>
      <c r="H118" s="23">
        <f t="shared" ref="H118" si="34">F118/$F$23*100</f>
        <v>1228.4883720930231</v>
      </c>
      <c r="I118" s="161" t="s">
        <v>120</v>
      </c>
      <c r="J118" s="162" t="s">
        <v>120</v>
      </c>
      <c r="K118" s="163" t="s">
        <v>120</v>
      </c>
    </row>
    <row r="119" spans="1:11" ht="14.4" x14ac:dyDescent="0.3">
      <c r="A119" s="37" t="s">
        <v>108</v>
      </c>
      <c r="B119" s="38">
        <v>1520</v>
      </c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F13:H13"/>
    <mergeCell ref="C13:E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0C00-000000000000}"/>
    <hyperlink ref="A128" r:id="rId1" xr:uid="{E9D7DE98-BCC3-4770-A776-A5EB382BA6AE}"/>
  </hyperlinks>
  <pageMargins left="0.7" right="0.7" top="0.75" bottom="0.75" header="0.3" footer="0.3"/>
  <pageSetup paperSize="9" orientation="portrait"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40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80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216" t="s">
        <v>10</v>
      </c>
      <c r="C12" s="206" t="s">
        <v>115</v>
      </c>
      <c r="D12" s="207"/>
      <c r="E12" s="207"/>
      <c r="F12" s="207"/>
      <c r="G12" s="207"/>
      <c r="H12" s="207"/>
      <c r="I12" s="207"/>
      <c r="J12" s="207"/>
      <c r="K12" s="208"/>
    </row>
    <row r="13" spans="1:11" ht="14.4" x14ac:dyDescent="0.3">
      <c r="A13" s="194"/>
      <c r="B13" s="197"/>
      <c r="C13" s="217" t="s">
        <v>11</v>
      </c>
      <c r="D13" s="218"/>
      <c r="E13" s="219"/>
      <c r="F13" s="217" t="s">
        <v>12</v>
      </c>
      <c r="G13" s="218"/>
      <c r="H13" s="219"/>
      <c r="I13" s="212" t="s">
        <v>13</v>
      </c>
      <c r="J13" s="212"/>
      <c r="K13" s="213"/>
    </row>
    <row r="14" spans="1:11" ht="15" thickBot="1" x14ac:dyDescent="0.35">
      <c r="A14" s="195"/>
      <c r="B14" s="210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623</v>
      </c>
      <c r="D15" s="28">
        <f t="shared" ref="D15:D55" si="0">C15/$B$119</f>
        <v>0.49840000000000001</v>
      </c>
      <c r="E15" s="34">
        <f>C15/$C$23*100</f>
        <v>100</v>
      </c>
      <c r="F15" s="33">
        <v>709</v>
      </c>
      <c r="G15" s="28">
        <f t="shared" ref="G15:G55" si="1">F15/$B$119</f>
        <v>0.56720000000000004</v>
      </c>
      <c r="H15" s="34">
        <f>F15/$F$23*100</f>
        <v>101.28571428571429</v>
      </c>
      <c r="I15" s="30">
        <v>819</v>
      </c>
      <c r="J15" s="28">
        <f t="shared" ref="J15:J55" si="2">I15/$B$119</f>
        <v>0.6552</v>
      </c>
      <c r="K15" s="34">
        <f>I15/$I$23*100</f>
        <v>98.083832335329348</v>
      </c>
    </row>
    <row r="16" spans="1:11" ht="14.4" x14ac:dyDescent="0.3">
      <c r="A16" s="188"/>
      <c r="B16" s="10" t="s">
        <v>15</v>
      </c>
      <c r="C16" s="12">
        <v>621</v>
      </c>
      <c r="D16" s="11">
        <f t="shared" si="0"/>
        <v>0.49680000000000002</v>
      </c>
      <c r="E16" s="22">
        <f t="shared" ref="E16:E23" si="3">C16/$C$23*100</f>
        <v>99.678972712680576</v>
      </c>
      <c r="F16" s="12">
        <v>700</v>
      </c>
      <c r="G16" s="11">
        <f t="shared" si="1"/>
        <v>0.56000000000000005</v>
      </c>
      <c r="H16" s="22">
        <f t="shared" ref="H16:H23" si="4">F16/$F$23*100</f>
        <v>100</v>
      </c>
      <c r="I16" s="31">
        <v>835</v>
      </c>
      <c r="J16" s="11">
        <f t="shared" si="2"/>
        <v>0.66800000000000004</v>
      </c>
      <c r="K16" s="22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620</v>
      </c>
      <c r="D17" s="11">
        <f t="shared" si="0"/>
        <v>0.496</v>
      </c>
      <c r="E17" s="22">
        <f t="shared" si="3"/>
        <v>99.518459069020864</v>
      </c>
      <c r="F17" s="12">
        <v>700</v>
      </c>
      <c r="G17" s="11">
        <f t="shared" si="1"/>
        <v>0.56000000000000005</v>
      </c>
      <c r="H17" s="22">
        <f t="shared" si="4"/>
        <v>100</v>
      </c>
      <c r="I17" s="31">
        <v>835</v>
      </c>
      <c r="J17" s="11">
        <f t="shared" si="2"/>
        <v>0.66800000000000004</v>
      </c>
      <c r="K17" s="22">
        <f t="shared" si="5"/>
        <v>100</v>
      </c>
    </row>
    <row r="18" spans="1:11" ht="14.4" x14ac:dyDescent="0.3">
      <c r="A18" s="188"/>
      <c r="B18" s="10" t="s">
        <v>17</v>
      </c>
      <c r="C18" s="12">
        <v>623</v>
      </c>
      <c r="D18" s="11">
        <f t="shared" si="0"/>
        <v>0.49840000000000001</v>
      </c>
      <c r="E18" s="22">
        <f t="shared" si="3"/>
        <v>100</v>
      </c>
      <c r="F18" s="12">
        <v>700</v>
      </c>
      <c r="G18" s="11">
        <f t="shared" si="1"/>
        <v>0.56000000000000005</v>
      </c>
      <c r="H18" s="22">
        <f t="shared" si="4"/>
        <v>100</v>
      </c>
      <c r="I18" s="31">
        <v>835</v>
      </c>
      <c r="J18" s="11">
        <f t="shared" si="2"/>
        <v>0.66800000000000004</v>
      </c>
      <c r="K18" s="22">
        <f t="shared" si="5"/>
        <v>100</v>
      </c>
    </row>
    <row r="19" spans="1:11" ht="14.4" x14ac:dyDescent="0.3">
      <c r="A19" s="188"/>
      <c r="B19" s="10" t="s">
        <v>18</v>
      </c>
      <c r="C19" s="12">
        <v>623</v>
      </c>
      <c r="D19" s="11">
        <f t="shared" si="0"/>
        <v>0.49840000000000001</v>
      </c>
      <c r="E19" s="22">
        <f t="shared" si="3"/>
        <v>100</v>
      </c>
      <c r="F19" s="12">
        <v>700</v>
      </c>
      <c r="G19" s="11">
        <f t="shared" si="1"/>
        <v>0.56000000000000005</v>
      </c>
      <c r="H19" s="19">
        <f t="shared" si="4"/>
        <v>100</v>
      </c>
      <c r="I19" s="31">
        <v>835</v>
      </c>
      <c r="J19" s="11">
        <f t="shared" si="2"/>
        <v>0.66800000000000004</v>
      </c>
      <c r="K19" s="22">
        <f t="shared" si="5"/>
        <v>100</v>
      </c>
    </row>
    <row r="20" spans="1:11" ht="14.4" x14ac:dyDescent="0.3">
      <c r="A20" s="188"/>
      <c r="B20" s="10" t="s">
        <v>19</v>
      </c>
      <c r="C20" s="12">
        <v>623</v>
      </c>
      <c r="D20" s="11">
        <f t="shared" si="0"/>
        <v>0.49840000000000001</v>
      </c>
      <c r="E20" s="22">
        <f t="shared" si="3"/>
        <v>100</v>
      </c>
      <c r="F20" s="12">
        <v>700</v>
      </c>
      <c r="G20" s="11">
        <f t="shared" si="1"/>
        <v>0.56000000000000005</v>
      </c>
      <c r="H20" s="19">
        <f t="shared" si="4"/>
        <v>100</v>
      </c>
      <c r="I20" s="31">
        <v>835</v>
      </c>
      <c r="J20" s="11">
        <f t="shared" si="2"/>
        <v>0.66800000000000004</v>
      </c>
      <c r="K20" s="22">
        <f t="shared" si="5"/>
        <v>100</v>
      </c>
    </row>
    <row r="21" spans="1:11" ht="14.4" x14ac:dyDescent="0.3">
      <c r="A21" s="188"/>
      <c r="B21" s="10" t="s">
        <v>20</v>
      </c>
      <c r="C21" s="12">
        <v>623</v>
      </c>
      <c r="D21" s="11">
        <f t="shared" si="0"/>
        <v>0.49840000000000001</v>
      </c>
      <c r="E21" s="22">
        <f t="shared" si="3"/>
        <v>100</v>
      </c>
      <c r="F21" s="12">
        <v>700</v>
      </c>
      <c r="G21" s="11">
        <f t="shared" si="1"/>
        <v>0.56000000000000005</v>
      </c>
      <c r="H21" s="19">
        <f t="shared" si="4"/>
        <v>100</v>
      </c>
      <c r="I21" s="31">
        <v>835</v>
      </c>
      <c r="J21" s="11">
        <f t="shared" si="2"/>
        <v>0.66800000000000004</v>
      </c>
      <c r="K21" s="22">
        <f t="shared" si="5"/>
        <v>100</v>
      </c>
    </row>
    <row r="22" spans="1:11" ht="14.4" x14ac:dyDescent="0.3">
      <c r="A22" s="188"/>
      <c r="B22" s="10" t="s">
        <v>21</v>
      </c>
      <c r="C22" s="12">
        <v>623</v>
      </c>
      <c r="D22" s="11">
        <f t="shared" si="0"/>
        <v>0.49840000000000001</v>
      </c>
      <c r="E22" s="22">
        <f t="shared" si="3"/>
        <v>100</v>
      </c>
      <c r="F22" s="12">
        <v>700</v>
      </c>
      <c r="G22" s="11">
        <f t="shared" si="1"/>
        <v>0.56000000000000005</v>
      </c>
      <c r="H22" s="19">
        <f t="shared" si="4"/>
        <v>100</v>
      </c>
      <c r="I22" s="31">
        <v>835</v>
      </c>
      <c r="J22" s="11">
        <f t="shared" si="2"/>
        <v>0.66800000000000004</v>
      </c>
      <c r="K22" s="22">
        <f t="shared" si="5"/>
        <v>100</v>
      </c>
    </row>
    <row r="23" spans="1:11" ht="14.4" x14ac:dyDescent="0.3">
      <c r="A23" s="188"/>
      <c r="B23" s="10" t="s">
        <v>67</v>
      </c>
      <c r="C23" s="12">
        <v>623</v>
      </c>
      <c r="D23" s="11">
        <f t="shared" si="0"/>
        <v>0.49840000000000001</v>
      </c>
      <c r="E23" s="22">
        <f t="shared" si="3"/>
        <v>100</v>
      </c>
      <c r="F23" s="12">
        <v>700</v>
      </c>
      <c r="G23" s="11">
        <f t="shared" si="1"/>
        <v>0.56000000000000005</v>
      </c>
      <c r="H23" s="19">
        <f t="shared" si="4"/>
        <v>100</v>
      </c>
      <c r="I23" s="31">
        <v>835</v>
      </c>
      <c r="J23" s="11">
        <f t="shared" si="2"/>
        <v>0.66800000000000004</v>
      </c>
      <c r="K23" s="22">
        <f t="shared" si="5"/>
        <v>100</v>
      </c>
    </row>
    <row r="24" spans="1:11" ht="14.4" x14ac:dyDescent="0.3">
      <c r="A24" s="188"/>
      <c r="B24" s="10" t="s">
        <v>117</v>
      </c>
      <c r="C24" s="12">
        <v>623</v>
      </c>
      <c r="D24" s="11">
        <f t="shared" si="0"/>
        <v>0.49840000000000001</v>
      </c>
      <c r="E24" s="22">
        <f t="shared" ref="E24:E42" si="6">C24/$C$23*100</f>
        <v>100</v>
      </c>
      <c r="F24" s="12">
        <v>700</v>
      </c>
      <c r="G24" s="11">
        <f t="shared" si="1"/>
        <v>0.56000000000000005</v>
      </c>
      <c r="H24" s="19">
        <f t="shared" ref="H24:H42" si="7">F24/$F$23*100</f>
        <v>100</v>
      </c>
      <c r="I24" s="31">
        <v>835</v>
      </c>
      <c r="J24" s="11">
        <f t="shared" si="2"/>
        <v>0.66800000000000004</v>
      </c>
      <c r="K24" s="22">
        <f t="shared" ref="K24:K42" si="8">I24/$I$23*100</f>
        <v>100</v>
      </c>
    </row>
    <row r="25" spans="1:11" ht="15" thickBot="1" x14ac:dyDescent="0.35">
      <c r="A25" s="189"/>
      <c r="B25" s="46" t="s">
        <v>118</v>
      </c>
      <c r="C25" s="45">
        <v>623</v>
      </c>
      <c r="D25" s="40">
        <f t="shared" si="0"/>
        <v>0.49840000000000001</v>
      </c>
      <c r="E25" s="47">
        <f t="shared" si="6"/>
        <v>100</v>
      </c>
      <c r="F25" s="45">
        <v>700</v>
      </c>
      <c r="G25" s="40">
        <f t="shared" si="1"/>
        <v>0.56000000000000005</v>
      </c>
      <c r="H25" s="42">
        <f t="shared" si="7"/>
        <v>100</v>
      </c>
      <c r="I25" s="52">
        <v>835</v>
      </c>
      <c r="J25" s="40">
        <f t="shared" si="2"/>
        <v>0.66800000000000004</v>
      </c>
      <c r="K25" s="47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709</v>
      </c>
      <c r="D26" s="28">
        <f t="shared" si="0"/>
        <v>0.56720000000000004</v>
      </c>
      <c r="E26" s="34">
        <f t="shared" si="6"/>
        <v>113.80417335473516</v>
      </c>
      <c r="F26" s="33">
        <v>808</v>
      </c>
      <c r="G26" s="28">
        <f t="shared" si="1"/>
        <v>0.64639999999999997</v>
      </c>
      <c r="H26" s="34">
        <f t="shared" si="7"/>
        <v>115.42857142857143</v>
      </c>
      <c r="I26" s="30">
        <v>935</v>
      </c>
      <c r="J26" s="28">
        <f t="shared" si="2"/>
        <v>0.748</v>
      </c>
      <c r="K26" s="34">
        <f t="shared" si="8"/>
        <v>111.97604790419162</v>
      </c>
    </row>
    <row r="27" spans="1:11" ht="14.4" x14ac:dyDescent="0.3">
      <c r="A27" s="191"/>
      <c r="B27" s="79" t="s">
        <v>14</v>
      </c>
      <c r="C27" s="12">
        <v>709</v>
      </c>
      <c r="D27" s="11">
        <f t="shared" si="0"/>
        <v>0.56720000000000004</v>
      </c>
      <c r="E27" s="22">
        <f t="shared" si="6"/>
        <v>113.80417335473516</v>
      </c>
      <c r="F27" s="12">
        <v>808</v>
      </c>
      <c r="G27" s="11">
        <f t="shared" si="1"/>
        <v>0.64639999999999997</v>
      </c>
      <c r="H27" s="22">
        <f t="shared" si="7"/>
        <v>115.42857142857143</v>
      </c>
      <c r="I27" s="31">
        <v>935</v>
      </c>
      <c r="J27" s="11">
        <f t="shared" si="2"/>
        <v>0.748</v>
      </c>
      <c r="K27" s="22">
        <f t="shared" si="8"/>
        <v>111.97604790419162</v>
      </c>
    </row>
    <row r="28" spans="1:11" ht="14.4" x14ac:dyDescent="0.3">
      <c r="A28" s="191"/>
      <c r="B28" s="79" t="s">
        <v>15</v>
      </c>
      <c r="C28" s="12">
        <v>709</v>
      </c>
      <c r="D28" s="11">
        <f t="shared" si="0"/>
        <v>0.56720000000000004</v>
      </c>
      <c r="E28" s="22">
        <f t="shared" si="6"/>
        <v>113.80417335473516</v>
      </c>
      <c r="F28" s="12">
        <v>808</v>
      </c>
      <c r="G28" s="11">
        <f t="shared" si="1"/>
        <v>0.64639999999999997</v>
      </c>
      <c r="H28" s="22">
        <f t="shared" si="7"/>
        <v>115.42857142857143</v>
      </c>
      <c r="I28" s="31">
        <v>935</v>
      </c>
      <c r="J28" s="11">
        <f t="shared" si="2"/>
        <v>0.748</v>
      </c>
      <c r="K28" s="22">
        <f t="shared" si="8"/>
        <v>111.97604790419162</v>
      </c>
    </row>
    <row r="29" spans="1:11" ht="14.4" x14ac:dyDescent="0.3">
      <c r="A29" s="191"/>
      <c r="B29" s="88" t="s">
        <v>16</v>
      </c>
      <c r="C29" s="45">
        <v>708</v>
      </c>
      <c r="D29" s="40">
        <f t="shared" si="0"/>
        <v>0.56640000000000001</v>
      </c>
      <c r="E29" s="47">
        <f>C29/$C$23*100</f>
        <v>113.64365971107544</v>
      </c>
      <c r="F29" s="45">
        <v>808</v>
      </c>
      <c r="G29" s="40">
        <f t="shared" si="1"/>
        <v>0.64639999999999997</v>
      </c>
      <c r="H29" s="47">
        <f>F29/$F$23*100</f>
        <v>115.42857142857143</v>
      </c>
      <c r="I29" s="52">
        <v>935</v>
      </c>
      <c r="J29" s="40">
        <f t="shared" si="2"/>
        <v>0.748</v>
      </c>
      <c r="K29" s="47">
        <f>I29/$I$23*100</f>
        <v>111.97604790419162</v>
      </c>
    </row>
    <row r="30" spans="1:11" ht="14.4" x14ac:dyDescent="0.3">
      <c r="A30" s="191"/>
      <c r="B30" s="88" t="s">
        <v>17</v>
      </c>
      <c r="C30" s="45">
        <v>708</v>
      </c>
      <c r="D30" s="40">
        <f t="shared" si="0"/>
        <v>0.56640000000000001</v>
      </c>
      <c r="E30" s="47">
        <f t="shared" si="6"/>
        <v>113.64365971107544</v>
      </c>
      <c r="F30" s="45">
        <v>808</v>
      </c>
      <c r="G30" s="40">
        <f t="shared" si="1"/>
        <v>0.64639999999999997</v>
      </c>
      <c r="H30" s="47">
        <f t="shared" si="7"/>
        <v>115.42857142857143</v>
      </c>
      <c r="I30" s="52">
        <v>935</v>
      </c>
      <c r="J30" s="40">
        <f t="shared" si="2"/>
        <v>0.748</v>
      </c>
      <c r="K30" s="47">
        <f t="shared" si="8"/>
        <v>111.97604790419162</v>
      </c>
    </row>
    <row r="31" spans="1:11" ht="14.4" x14ac:dyDescent="0.3">
      <c r="A31" s="191"/>
      <c r="B31" s="88" t="s">
        <v>18</v>
      </c>
      <c r="C31" s="45">
        <v>708</v>
      </c>
      <c r="D31" s="40">
        <f t="shared" si="0"/>
        <v>0.56640000000000001</v>
      </c>
      <c r="E31" s="47">
        <f t="shared" si="6"/>
        <v>113.64365971107544</v>
      </c>
      <c r="F31" s="45">
        <v>808</v>
      </c>
      <c r="G31" s="40">
        <f t="shared" si="1"/>
        <v>0.64639999999999997</v>
      </c>
      <c r="H31" s="47">
        <f t="shared" si="7"/>
        <v>115.42857142857143</v>
      </c>
      <c r="I31" s="52">
        <v>935</v>
      </c>
      <c r="J31" s="40">
        <f t="shared" si="2"/>
        <v>0.748</v>
      </c>
      <c r="K31" s="47">
        <f t="shared" si="8"/>
        <v>111.97604790419162</v>
      </c>
    </row>
    <row r="32" spans="1:11" ht="14.4" x14ac:dyDescent="0.3">
      <c r="A32" s="191"/>
      <c r="B32" s="88" t="s">
        <v>19</v>
      </c>
      <c r="C32" s="45">
        <v>790</v>
      </c>
      <c r="D32" s="40">
        <f t="shared" si="0"/>
        <v>0.63200000000000001</v>
      </c>
      <c r="E32" s="47">
        <f t="shared" si="6"/>
        <v>126.80577849117174</v>
      </c>
      <c r="F32" s="45">
        <v>900</v>
      </c>
      <c r="G32" s="40">
        <f t="shared" si="1"/>
        <v>0.72</v>
      </c>
      <c r="H32" s="47">
        <f t="shared" si="7"/>
        <v>128.57142857142858</v>
      </c>
      <c r="I32" s="52">
        <v>1042</v>
      </c>
      <c r="J32" s="40">
        <f t="shared" si="2"/>
        <v>0.83360000000000001</v>
      </c>
      <c r="K32" s="47">
        <f t="shared" si="8"/>
        <v>124.79041916167664</v>
      </c>
    </row>
    <row r="33" spans="1:11" ht="16.5" customHeight="1" x14ac:dyDescent="0.3">
      <c r="A33" s="191"/>
      <c r="B33" s="88" t="s">
        <v>20</v>
      </c>
      <c r="C33" s="45">
        <v>840</v>
      </c>
      <c r="D33" s="40">
        <f t="shared" si="0"/>
        <v>0.67200000000000004</v>
      </c>
      <c r="E33" s="47">
        <f t="shared" si="6"/>
        <v>134.83146067415731</v>
      </c>
      <c r="F33" s="45">
        <v>963</v>
      </c>
      <c r="G33" s="40">
        <f t="shared" si="1"/>
        <v>0.77039999999999997</v>
      </c>
      <c r="H33" s="47">
        <f t="shared" si="7"/>
        <v>137.57142857142856</v>
      </c>
      <c r="I33" s="52">
        <v>1110</v>
      </c>
      <c r="J33" s="40">
        <f t="shared" si="2"/>
        <v>0.88800000000000001</v>
      </c>
      <c r="K33" s="47">
        <f t="shared" si="8"/>
        <v>132.93413173652695</v>
      </c>
    </row>
    <row r="34" spans="1:11" ht="16.5" customHeight="1" x14ac:dyDescent="0.3">
      <c r="A34" s="191"/>
      <c r="B34" s="88" t="s">
        <v>21</v>
      </c>
      <c r="C34" s="45">
        <v>840</v>
      </c>
      <c r="D34" s="40">
        <f t="shared" si="0"/>
        <v>0.67200000000000004</v>
      </c>
      <c r="E34" s="47">
        <f t="shared" si="6"/>
        <v>134.83146067415731</v>
      </c>
      <c r="F34" s="45">
        <v>963</v>
      </c>
      <c r="G34" s="40">
        <f t="shared" si="1"/>
        <v>0.77039999999999997</v>
      </c>
      <c r="H34" s="47">
        <f t="shared" si="7"/>
        <v>137.57142857142856</v>
      </c>
      <c r="I34" s="52">
        <v>1110</v>
      </c>
      <c r="J34" s="40">
        <f t="shared" si="2"/>
        <v>0.88800000000000001</v>
      </c>
      <c r="K34" s="47">
        <f t="shared" si="8"/>
        <v>132.93413173652695</v>
      </c>
    </row>
    <row r="35" spans="1:11" ht="16.5" customHeight="1" x14ac:dyDescent="0.3">
      <c r="A35" s="191"/>
      <c r="B35" s="88" t="s">
        <v>67</v>
      </c>
      <c r="C35" s="45">
        <v>840</v>
      </c>
      <c r="D35" s="40">
        <f t="shared" si="0"/>
        <v>0.67200000000000004</v>
      </c>
      <c r="E35" s="47">
        <f t="shared" si="6"/>
        <v>134.83146067415731</v>
      </c>
      <c r="F35" s="45">
        <v>963</v>
      </c>
      <c r="G35" s="40">
        <f t="shared" si="1"/>
        <v>0.77039999999999997</v>
      </c>
      <c r="H35" s="47">
        <f t="shared" si="7"/>
        <v>137.57142857142856</v>
      </c>
      <c r="I35" s="52">
        <v>1100</v>
      </c>
      <c r="J35" s="40">
        <f t="shared" si="2"/>
        <v>0.88</v>
      </c>
      <c r="K35" s="47">
        <f t="shared" si="8"/>
        <v>131.73652694610777</v>
      </c>
    </row>
    <row r="36" spans="1:11" ht="16.5" customHeight="1" x14ac:dyDescent="0.3">
      <c r="A36" s="191"/>
      <c r="B36" s="10" t="s">
        <v>117</v>
      </c>
      <c r="C36" s="45">
        <v>840</v>
      </c>
      <c r="D36" s="40">
        <f t="shared" si="0"/>
        <v>0.67200000000000004</v>
      </c>
      <c r="E36" s="47">
        <f t="shared" si="6"/>
        <v>134.83146067415731</v>
      </c>
      <c r="F36" s="45">
        <v>963</v>
      </c>
      <c r="G36" s="40">
        <f t="shared" si="1"/>
        <v>0.77039999999999997</v>
      </c>
      <c r="H36" s="47">
        <f t="shared" si="7"/>
        <v>137.57142857142856</v>
      </c>
      <c r="I36" s="52">
        <v>1100</v>
      </c>
      <c r="J36" s="40">
        <f t="shared" si="2"/>
        <v>0.88</v>
      </c>
      <c r="K36" s="47">
        <f t="shared" si="8"/>
        <v>131.73652694610777</v>
      </c>
    </row>
    <row r="37" spans="1:11" ht="16.5" customHeight="1" thickBot="1" x14ac:dyDescent="0.35">
      <c r="A37" s="192"/>
      <c r="B37" s="89" t="s">
        <v>118</v>
      </c>
      <c r="C37" s="13">
        <v>970</v>
      </c>
      <c r="D37" s="14">
        <f t="shared" si="0"/>
        <v>0.77600000000000002</v>
      </c>
      <c r="E37" s="23">
        <f t="shared" si="6"/>
        <v>155.69823434991974</v>
      </c>
      <c r="F37" s="13">
        <v>1081</v>
      </c>
      <c r="G37" s="14">
        <f t="shared" si="1"/>
        <v>0.86480000000000001</v>
      </c>
      <c r="H37" s="23">
        <f t="shared" si="7"/>
        <v>154.42857142857142</v>
      </c>
      <c r="I37" s="32">
        <v>1280</v>
      </c>
      <c r="J37" s="14">
        <f t="shared" si="2"/>
        <v>1.024</v>
      </c>
      <c r="K37" s="23">
        <f t="shared" si="8"/>
        <v>153.29341317365271</v>
      </c>
    </row>
    <row r="38" spans="1:11" ht="14.4" x14ac:dyDescent="0.3">
      <c r="A38" s="181">
        <v>2015</v>
      </c>
      <c r="B38" s="77" t="s">
        <v>119</v>
      </c>
      <c r="C38" s="33">
        <v>970</v>
      </c>
      <c r="D38" s="28">
        <f t="shared" si="0"/>
        <v>0.77600000000000002</v>
      </c>
      <c r="E38" s="34">
        <f t="shared" si="6"/>
        <v>155.69823434991974</v>
      </c>
      <c r="F38" s="33">
        <v>1081</v>
      </c>
      <c r="G38" s="28">
        <f t="shared" si="1"/>
        <v>0.86480000000000001</v>
      </c>
      <c r="H38" s="34">
        <f t="shared" si="7"/>
        <v>154.42857142857142</v>
      </c>
      <c r="I38" s="30">
        <v>1280</v>
      </c>
      <c r="J38" s="28">
        <f t="shared" si="2"/>
        <v>1.024</v>
      </c>
      <c r="K38" s="34">
        <f t="shared" si="8"/>
        <v>153.29341317365271</v>
      </c>
    </row>
    <row r="39" spans="1:11" ht="16.5" customHeight="1" x14ac:dyDescent="0.3">
      <c r="A39" s="182"/>
      <c r="B39" s="79" t="s">
        <v>14</v>
      </c>
      <c r="C39" s="45">
        <v>970</v>
      </c>
      <c r="D39" s="40">
        <f t="shared" si="0"/>
        <v>0.77600000000000002</v>
      </c>
      <c r="E39" s="47">
        <f t="shared" si="6"/>
        <v>155.69823434991974</v>
      </c>
      <c r="F39" s="45">
        <v>1081</v>
      </c>
      <c r="G39" s="40">
        <f t="shared" si="1"/>
        <v>0.86480000000000001</v>
      </c>
      <c r="H39" s="47">
        <f t="shared" si="7"/>
        <v>154.42857142857142</v>
      </c>
      <c r="I39" s="52">
        <v>1280</v>
      </c>
      <c r="J39" s="40">
        <f t="shared" si="2"/>
        <v>1.024</v>
      </c>
      <c r="K39" s="47">
        <f t="shared" si="8"/>
        <v>153.29341317365271</v>
      </c>
    </row>
    <row r="40" spans="1:11" ht="16.5" customHeight="1" x14ac:dyDescent="0.3">
      <c r="A40" s="182"/>
      <c r="B40" s="79" t="s">
        <v>15</v>
      </c>
      <c r="C40" s="45">
        <v>970</v>
      </c>
      <c r="D40" s="40">
        <f t="shared" si="0"/>
        <v>0.77600000000000002</v>
      </c>
      <c r="E40" s="47">
        <f t="shared" si="6"/>
        <v>155.69823434991974</v>
      </c>
      <c r="F40" s="45">
        <v>1081</v>
      </c>
      <c r="G40" s="40">
        <f t="shared" si="1"/>
        <v>0.86480000000000001</v>
      </c>
      <c r="H40" s="47">
        <f t="shared" si="7"/>
        <v>154.42857142857142</v>
      </c>
      <c r="I40" s="52">
        <v>1280</v>
      </c>
      <c r="J40" s="40">
        <f t="shared" si="2"/>
        <v>1.024</v>
      </c>
      <c r="K40" s="47">
        <f t="shared" si="8"/>
        <v>153.29341317365271</v>
      </c>
    </row>
    <row r="41" spans="1:11" ht="16.5" customHeight="1" x14ac:dyDescent="0.3">
      <c r="A41" s="182"/>
      <c r="B41" s="79" t="s">
        <v>16</v>
      </c>
      <c r="C41" s="45">
        <v>950</v>
      </c>
      <c r="D41" s="40">
        <f t="shared" si="0"/>
        <v>0.76</v>
      </c>
      <c r="E41" s="47">
        <f t="shared" si="6"/>
        <v>152.48796147672553</v>
      </c>
      <c r="F41" s="45">
        <v>1071</v>
      </c>
      <c r="G41" s="40">
        <f t="shared" si="1"/>
        <v>0.85680000000000001</v>
      </c>
      <c r="H41" s="47">
        <f t="shared" si="7"/>
        <v>153</v>
      </c>
      <c r="I41" s="52">
        <v>1280</v>
      </c>
      <c r="J41" s="40">
        <f t="shared" si="2"/>
        <v>1.024</v>
      </c>
      <c r="K41" s="47">
        <f t="shared" si="8"/>
        <v>153.29341317365271</v>
      </c>
    </row>
    <row r="42" spans="1:11" ht="16.5" customHeight="1" x14ac:dyDescent="0.3">
      <c r="A42" s="182"/>
      <c r="B42" s="79" t="s">
        <v>17</v>
      </c>
      <c r="C42" s="12">
        <v>950</v>
      </c>
      <c r="D42" s="11">
        <f t="shared" si="0"/>
        <v>0.76</v>
      </c>
      <c r="E42" s="22">
        <f t="shared" si="6"/>
        <v>152.48796147672553</v>
      </c>
      <c r="F42" s="12">
        <v>1063</v>
      </c>
      <c r="G42" s="11">
        <f t="shared" si="1"/>
        <v>0.85040000000000004</v>
      </c>
      <c r="H42" s="22">
        <f t="shared" si="7"/>
        <v>151.85714285714283</v>
      </c>
      <c r="I42" s="31">
        <v>1261</v>
      </c>
      <c r="J42" s="11">
        <f t="shared" si="2"/>
        <v>1.0087999999999999</v>
      </c>
      <c r="K42" s="22">
        <f t="shared" si="8"/>
        <v>151.01796407185628</v>
      </c>
    </row>
    <row r="43" spans="1:11" ht="16.5" customHeight="1" x14ac:dyDescent="0.3">
      <c r="A43" s="182"/>
      <c r="B43" s="79" t="s">
        <v>18</v>
      </c>
      <c r="C43" s="12">
        <v>950</v>
      </c>
      <c r="D43" s="11">
        <f t="shared" si="0"/>
        <v>0.76</v>
      </c>
      <c r="E43" s="22">
        <f t="shared" ref="E43:E54" si="9">C43/$C$23*100</f>
        <v>152.48796147672553</v>
      </c>
      <c r="F43" s="12">
        <v>1063</v>
      </c>
      <c r="G43" s="71">
        <f t="shared" si="1"/>
        <v>0.85040000000000004</v>
      </c>
      <c r="H43" s="73">
        <f t="shared" ref="H43:H55" si="10">F43/$F$23*100</f>
        <v>151.85714285714283</v>
      </c>
      <c r="I43" s="81">
        <v>1261</v>
      </c>
      <c r="J43" s="11">
        <f t="shared" si="2"/>
        <v>1.0087999999999999</v>
      </c>
      <c r="K43" s="22">
        <f t="shared" ref="K43:K55" si="11">I43/$I$23*100</f>
        <v>151.01796407185628</v>
      </c>
    </row>
    <row r="44" spans="1:11" ht="16.5" customHeight="1" x14ac:dyDescent="0.3">
      <c r="A44" s="182"/>
      <c r="B44" s="79" t="s">
        <v>19</v>
      </c>
      <c r="C44" s="12">
        <v>1044</v>
      </c>
      <c r="D44" s="11">
        <f t="shared" si="0"/>
        <v>0.83520000000000005</v>
      </c>
      <c r="E44" s="22">
        <f t="shared" si="9"/>
        <v>167.57624398073835</v>
      </c>
      <c r="F44" s="12">
        <v>1154</v>
      </c>
      <c r="G44" s="71">
        <f t="shared" si="1"/>
        <v>0.92320000000000002</v>
      </c>
      <c r="H44" s="73">
        <f t="shared" si="10"/>
        <v>164.85714285714286</v>
      </c>
      <c r="I44" s="81">
        <v>1371</v>
      </c>
      <c r="J44" s="11">
        <f t="shared" si="2"/>
        <v>1.0968</v>
      </c>
      <c r="K44" s="22">
        <f t="shared" si="11"/>
        <v>164.19161676646706</v>
      </c>
    </row>
    <row r="45" spans="1:11" ht="16.5" customHeight="1" x14ac:dyDescent="0.3">
      <c r="A45" s="182"/>
      <c r="B45" s="79" t="s">
        <v>20</v>
      </c>
      <c r="C45" s="45">
        <v>1044</v>
      </c>
      <c r="D45" s="40">
        <f t="shared" si="0"/>
        <v>0.83520000000000005</v>
      </c>
      <c r="E45" s="47">
        <f t="shared" si="9"/>
        <v>167.57624398073835</v>
      </c>
      <c r="F45" s="45">
        <v>1154</v>
      </c>
      <c r="G45" s="40">
        <f t="shared" si="1"/>
        <v>0.92320000000000002</v>
      </c>
      <c r="H45" s="47">
        <f t="shared" si="10"/>
        <v>164.85714285714286</v>
      </c>
      <c r="I45" s="52">
        <v>1371</v>
      </c>
      <c r="J45" s="40">
        <f t="shared" si="2"/>
        <v>1.0968</v>
      </c>
      <c r="K45" s="47">
        <f t="shared" si="11"/>
        <v>164.19161676646706</v>
      </c>
    </row>
    <row r="46" spans="1:11" ht="16.5" customHeight="1" x14ac:dyDescent="0.3">
      <c r="A46" s="182"/>
      <c r="B46" s="79" t="s">
        <v>21</v>
      </c>
      <c r="C46" s="12">
        <v>1044</v>
      </c>
      <c r="D46" s="11">
        <f t="shared" si="0"/>
        <v>0.83520000000000005</v>
      </c>
      <c r="E46" s="22">
        <f t="shared" si="9"/>
        <v>167.57624398073835</v>
      </c>
      <c r="F46" s="12">
        <v>1154</v>
      </c>
      <c r="G46" s="11">
        <f t="shared" si="1"/>
        <v>0.92320000000000002</v>
      </c>
      <c r="H46" s="22">
        <f t="shared" si="10"/>
        <v>164.85714285714286</v>
      </c>
      <c r="I46" s="31">
        <v>1371</v>
      </c>
      <c r="J46" s="11">
        <f t="shared" si="2"/>
        <v>1.0968</v>
      </c>
      <c r="K46" s="22">
        <f t="shared" si="11"/>
        <v>164.19161676646706</v>
      </c>
    </row>
    <row r="47" spans="1:11" ht="16.5" customHeight="1" x14ac:dyDescent="0.3">
      <c r="A47" s="182"/>
      <c r="B47" s="79" t="s">
        <v>67</v>
      </c>
      <c r="C47" s="12">
        <v>1107</v>
      </c>
      <c r="D47" s="11">
        <f t="shared" si="0"/>
        <v>0.88560000000000005</v>
      </c>
      <c r="E47" s="22">
        <f t="shared" si="9"/>
        <v>177.68860353130015</v>
      </c>
      <c r="F47" s="12">
        <v>1225</v>
      </c>
      <c r="G47" s="71">
        <f t="shared" si="1"/>
        <v>0.98</v>
      </c>
      <c r="H47" s="73">
        <f t="shared" si="10"/>
        <v>175</v>
      </c>
      <c r="I47" s="81">
        <v>1462</v>
      </c>
      <c r="J47" s="11">
        <f t="shared" si="2"/>
        <v>1.1696</v>
      </c>
      <c r="K47" s="22">
        <f t="shared" si="11"/>
        <v>175.08982035928145</v>
      </c>
    </row>
    <row r="48" spans="1:11" ht="16.5" customHeight="1" x14ac:dyDescent="0.3">
      <c r="A48" s="182"/>
      <c r="B48" s="79" t="s">
        <v>117</v>
      </c>
      <c r="C48" s="12">
        <v>1107</v>
      </c>
      <c r="D48" s="11">
        <f t="shared" si="0"/>
        <v>0.88560000000000005</v>
      </c>
      <c r="E48" s="22">
        <f t="shared" si="9"/>
        <v>177.68860353130015</v>
      </c>
      <c r="F48" s="12">
        <v>1225</v>
      </c>
      <c r="G48" s="71">
        <f t="shared" si="1"/>
        <v>0.98</v>
      </c>
      <c r="H48" s="73">
        <f t="shared" si="10"/>
        <v>175</v>
      </c>
      <c r="I48" s="81">
        <v>1462</v>
      </c>
      <c r="J48" s="11">
        <f t="shared" si="2"/>
        <v>1.1696</v>
      </c>
      <c r="K48" s="22">
        <f t="shared" si="11"/>
        <v>175.08982035928145</v>
      </c>
    </row>
    <row r="49" spans="1:11" ht="16.5" customHeight="1" thickBot="1" x14ac:dyDescent="0.35">
      <c r="A49" s="182"/>
      <c r="B49" s="93" t="s">
        <v>118</v>
      </c>
      <c r="C49" s="13">
        <v>1190</v>
      </c>
      <c r="D49" s="14">
        <f t="shared" si="0"/>
        <v>0.95199999999999996</v>
      </c>
      <c r="E49" s="23">
        <f t="shared" si="9"/>
        <v>191.01123595505618</v>
      </c>
      <c r="F49" s="13">
        <v>1388</v>
      </c>
      <c r="G49" s="68">
        <f t="shared" si="1"/>
        <v>1.1104000000000001</v>
      </c>
      <c r="H49" s="92">
        <f t="shared" si="10"/>
        <v>198.28571428571428</v>
      </c>
      <c r="I49" s="94">
        <v>1602</v>
      </c>
      <c r="J49" s="14">
        <f t="shared" si="2"/>
        <v>1.2816000000000001</v>
      </c>
      <c r="K49" s="23">
        <f t="shared" si="11"/>
        <v>191.8562874251497</v>
      </c>
    </row>
    <row r="50" spans="1:11" ht="14.4" x14ac:dyDescent="0.3">
      <c r="A50" s="190">
        <v>2016</v>
      </c>
      <c r="B50" s="54" t="s">
        <v>119</v>
      </c>
      <c r="C50" s="33">
        <v>1190</v>
      </c>
      <c r="D50" s="28">
        <f t="shared" si="0"/>
        <v>0.95199999999999996</v>
      </c>
      <c r="E50" s="34">
        <f t="shared" si="9"/>
        <v>191.01123595505618</v>
      </c>
      <c r="F50" s="33">
        <v>1388</v>
      </c>
      <c r="G50" s="28">
        <f t="shared" si="1"/>
        <v>1.1104000000000001</v>
      </c>
      <c r="H50" s="34">
        <f t="shared" si="10"/>
        <v>198.28571428571428</v>
      </c>
      <c r="I50" s="30">
        <v>1608</v>
      </c>
      <c r="J50" s="28">
        <f t="shared" si="2"/>
        <v>1.2864</v>
      </c>
      <c r="K50" s="34">
        <f t="shared" si="11"/>
        <v>192.57485029940119</v>
      </c>
    </row>
    <row r="51" spans="1:11" ht="14.4" x14ac:dyDescent="0.3">
      <c r="A51" s="191"/>
      <c r="B51" s="84" t="s">
        <v>14</v>
      </c>
      <c r="C51" s="12">
        <v>1190</v>
      </c>
      <c r="D51" s="11">
        <f t="shared" si="0"/>
        <v>0.95199999999999996</v>
      </c>
      <c r="E51" s="22">
        <f t="shared" si="9"/>
        <v>191.01123595505618</v>
      </c>
      <c r="F51" s="12">
        <v>1388</v>
      </c>
      <c r="G51" s="11">
        <f t="shared" si="1"/>
        <v>1.1104000000000001</v>
      </c>
      <c r="H51" s="22">
        <f t="shared" si="10"/>
        <v>198.28571428571428</v>
      </c>
      <c r="I51" s="31">
        <v>1608</v>
      </c>
      <c r="J51" s="11">
        <f t="shared" si="2"/>
        <v>1.2864</v>
      </c>
      <c r="K51" s="22">
        <f t="shared" si="11"/>
        <v>192.57485029940119</v>
      </c>
    </row>
    <row r="52" spans="1:11" ht="14.4" x14ac:dyDescent="0.3">
      <c r="A52" s="191"/>
      <c r="B52" s="84" t="s">
        <v>15</v>
      </c>
      <c r="C52" s="12">
        <v>1190</v>
      </c>
      <c r="D52" s="11">
        <f t="shared" si="0"/>
        <v>0.95199999999999996</v>
      </c>
      <c r="E52" s="22">
        <f t="shared" si="9"/>
        <v>191.01123595505618</v>
      </c>
      <c r="F52" s="12">
        <v>1388</v>
      </c>
      <c r="G52" s="11">
        <f t="shared" si="1"/>
        <v>1.1104000000000001</v>
      </c>
      <c r="H52" s="22">
        <f t="shared" si="10"/>
        <v>198.28571428571428</v>
      </c>
      <c r="I52" s="31">
        <v>1608</v>
      </c>
      <c r="J52" s="11">
        <f t="shared" si="2"/>
        <v>1.2864</v>
      </c>
      <c r="K52" s="22">
        <f t="shared" si="11"/>
        <v>192.57485029940119</v>
      </c>
    </row>
    <row r="53" spans="1:11" ht="14.4" x14ac:dyDescent="0.3">
      <c r="A53" s="191"/>
      <c r="B53" s="84" t="s">
        <v>16</v>
      </c>
      <c r="C53" s="12">
        <v>1190</v>
      </c>
      <c r="D53" s="11">
        <f t="shared" si="0"/>
        <v>0.95199999999999996</v>
      </c>
      <c r="E53" s="22">
        <f t="shared" si="9"/>
        <v>191.01123595505618</v>
      </c>
      <c r="F53" s="12">
        <v>1388</v>
      </c>
      <c r="G53" s="11">
        <f t="shared" si="1"/>
        <v>1.1104000000000001</v>
      </c>
      <c r="H53" s="22">
        <f t="shared" si="10"/>
        <v>198.28571428571428</v>
      </c>
      <c r="I53" s="31">
        <v>1608</v>
      </c>
      <c r="J53" s="11">
        <f t="shared" si="2"/>
        <v>1.2864</v>
      </c>
      <c r="K53" s="22">
        <f t="shared" si="11"/>
        <v>192.57485029940119</v>
      </c>
    </row>
    <row r="54" spans="1:11" ht="14.4" x14ac:dyDescent="0.3">
      <c r="A54" s="191"/>
      <c r="B54" s="84" t="s">
        <v>17</v>
      </c>
      <c r="C54" s="12">
        <v>1295</v>
      </c>
      <c r="D54" s="11">
        <f t="shared" si="0"/>
        <v>1.036</v>
      </c>
      <c r="E54" s="22">
        <f t="shared" si="9"/>
        <v>207.86516853932585</v>
      </c>
      <c r="F54" s="12">
        <v>1477</v>
      </c>
      <c r="G54" s="11">
        <f t="shared" si="1"/>
        <v>1.1816</v>
      </c>
      <c r="H54" s="22">
        <f t="shared" si="10"/>
        <v>211</v>
      </c>
      <c r="I54" s="31">
        <v>1710</v>
      </c>
      <c r="J54" s="11">
        <f t="shared" si="2"/>
        <v>1.3680000000000001</v>
      </c>
      <c r="K54" s="22">
        <f t="shared" si="11"/>
        <v>204.79041916167665</v>
      </c>
    </row>
    <row r="55" spans="1:11" ht="14.4" x14ac:dyDescent="0.3">
      <c r="A55" s="191"/>
      <c r="B55" s="56" t="s">
        <v>18</v>
      </c>
      <c r="C55" s="12">
        <v>1295</v>
      </c>
      <c r="D55" s="11">
        <f t="shared" si="0"/>
        <v>1.036</v>
      </c>
      <c r="E55" s="22">
        <f t="shared" ref="E55:E60" si="12">C55/$C$23*100</f>
        <v>207.86516853932585</v>
      </c>
      <c r="F55" s="12">
        <v>1477</v>
      </c>
      <c r="G55" s="11">
        <f t="shared" si="1"/>
        <v>1.1816</v>
      </c>
      <c r="H55" s="22">
        <f t="shared" si="10"/>
        <v>211</v>
      </c>
      <c r="I55" s="12">
        <v>1710</v>
      </c>
      <c r="J55" s="11">
        <f t="shared" si="2"/>
        <v>1.3680000000000001</v>
      </c>
      <c r="K55" s="22">
        <f t="shared" si="11"/>
        <v>204.79041916167665</v>
      </c>
    </row>
    <row r="56" spans="1:11" ht="14.4" x14ac:dyDescent="0.3">
      <c r="A56" s="191"/>
      <c r="B56" s="56" t="s">
        <v>19</v>
      </c>
      <c r="C56" s="12">
        <v>1295</v>
      </c>
      <c r="D56" s="11">
        <f t="shared" ref="D56:D62" si="13">C56/$B$119</f>
        <v>1.036</v>
      </c>
      <c r="E56" s="22">
        <f t="shared" si="12"/>
        <v>207.86516853932585</v>
      </c>
      <c r="F56" s="12">
        <v>1388</v>
      </c>
      <c r="G56" s="11">
        <f t="shared" ref="G56:G62" si="14">F56/$B$119</f>
        <v>1.1104000000000001</v>
      </c>
      <c r="H56" s="22">
        <f t="shared" ref="H56:H61" si="15">F56/$F$23*100</f>
        <v>198.28571428571428</v>
      </c>
      <c r="I56" s="12">
        <v>1710</v>
      </c>
      <c r="J56" s="11">
        <f t="shared" ref="J56:J62" si="16">I56/$B$119</f>
        <v>1.3680000000000001</v>
      </c>
      <c r="K56" s="22">
        <f t="shared" ref="K56:K61" si="17">I56/$I$23*100</f>
        <v>204.79041916167665</v>
      </c>
    </row>
    <row r="57" spans="1:11" ht="14.4" x14ac:dyDescent="0.3">
      <c r="A57" s="191"/>
      <c r="B57" s="56" t="s">
        <v>20</v>
      </c>
      <c r="C57" s="12">
        <v>1480</v>
      </c>
      <c r="D57" s="11">
        <f t="shared" si="13"/>
        <v>1.1839999999999999</v>
      </c>
      <c r="E57" s="22">
        <f t="shared" si="12"/>
        <v>237.5601926163724</v>
      </c>
      <c r="F57" s="12">
        <v>1735</v>
      </c>
      <c r="G57" s="11">
        <f t="shared" si="14"/>
        <v>1.3879999999999999</v>
      </c>
      <c r="H57" s="22">
        <f t="shared" si="15"/>
        <v>247.85714285714286</v>
      </c>
      <c r="I57" s="12">
        <v>2149</v>
      </c>
      <c r="J57" s="11">
        <f t="shared" si="16"/>
        <v>1.7192000000000001</v>
      </c>
      <c r="K57" s="22">
        <f t="shared" si="17"/>
        <v>257.36526946107784</v>
      </c>
    </row>
    <row r="58" spans="1:11" ht="14.4" x14ac:dyDescent="0.3">
      <c r="A58" s="191"/>
      <c r="B58" s="56" t="s">
        <v>21</v>
      </c>
      <c r="C58" s="12">
        <v>1480</v>
      </c>
      <c r="D58" s="11">
        <f t="shared" si="13"/>
        <v>1.1839999999999999</v>
      </c>
      <c r="E58" s="22">
        <f t="shared" si="12"/>
        <v>237.5601926163724</v>
      </c>
      <c r="F58" s="12">
        <v>1718</v>
      </c>
      <c r="G58" s="11">
        <f t="shared" si="14"/>
        <v>1.3744000000000001</v>
      </c>
      <c r="H58" s="22">
        <f t="shared" si="15"/>
        <v>245.42857142857142</v>
      </c>
      <c r="I58" s="12">
        <v>2149</v>
      </c>
      <c r="J58" s="11">
        <f t="shared" si="16"/>
        <v>1.7192000000000001</v>
      </c>
      <c r="K58" s="22">
        <f t="shared" si="17"/>
        <v>257.36526946107784</v>
      </c>
    </row>
    <row r="59" spans="1:11" ht="14.4" x14ac:dyDescent="0.3">
      <c r="A59" s="191"/>
      <c r="B59" s="56" t="s">
        <v>67</v>
      </c>
      <c r="C59" s="12">
        <v>1480</v>
      </c>
      <c r="D59" s="11">
        <f t="shared" si="13"/>
        <v>1.1839999999999999</v>
      </c>
      <c r="E59" s="22">
        <f t="shared" si="12"/>
        <v>237.5601926163724</v>
      </c>
      <c r="F59" s="12">
        <v>1718</v>
      </c>
      <c r="G59" s="11">
        <f t="shared" si="14"/>
        <v>1.3744000000000001</v>
      </c>
      <c r="H59" s="22">
        <f t="shared" si="15"/>
        <v>245.42857142857142</v>
      </c>
      <c r="I59" s="12">
        <v>2149</v>
      </c>
      <c r="J59" s="11">
        <f t="shared" si="16"/>
        <v>1.7192000000000001</v>
      </c>
      <c r="K59" s="22">
        <f t="shared" si="17"/>
        <v>257.36526946107784</v>
      </c>
    </row>
    <row r="60" spans="1:11" ht="14.4" x14ac:dyDescent="0.3">
      <c r="A60" s="191"/>
      <c r="B60" s="56" t="s">
        <v>117</v>
      </c>
      <c r="C60" s="12">
        <v>1480</v>
      </c>
      <c r="D60" s="11">
        <f t="shared" si="13"/>
        <v>1.1839999999999999</v>
      </c>
      <c r="E60" s="22">
        <f t="shared" si="12"/>
        <v>237.5601926163724</v>
      </c>
      <c r="F60" s="12">
        <v>1718</v>
      </c>
      <c r="G60" s="11">
        <f t="shared" si="14"/>
        <v>1.3744000000000001</v>
      </c>
      <c r="H60" s="22">
        <f t="shared" si="15"/>
        <v>245.42857142857142</v>
      </c>
      <c r="I60" s="12">
        <v>1900</v>
      </c>
      <c r="J60" s="11">
        <f t="shared" si="16"/>
        <v>1.52</v>
      </c>
      <c r="K60" s="22">
        <f t="shared" si="17"/>
        <v>227.54491017964074</v>
      </c>
    </row>
    <row r="61" spans="1:11" ht="15" thickBot="1" x14ac:dyDescent="0.35">
      <c r="A61" s="191"/>
      <c r="B61" s="64" t="s">
        <v>118</v>
      </c>
      <c r="C61" s="13">
        <v>1633</v>
      </c>
      <c r="D61" s="14">
        <f t="shared" si="13"/>
        <v>1.3064</v>
      </c>
      <c r="E61" s="23">
        <f t="shared" ref="E61:E81" si="18">C61/$C$23*100</f>
        <v>262.11878009630823</v>
      </c>
      <c r="F61" s="13">
        <v>1834</v>
      </c>
      <c r="G61" s="14">
        <f t="shared" si="14"/>
        <v>1.4672000000000001</v>
      </c>
      <c r="H61" s="23">
        <f t="shared" si="15"/>
        <v>262</v>
      </c>
      <c r="I61" s="13">
        <v>2155</v>
      </c>
      <c r="J61" s="14">
        <f t="shared" si="16"/>
        <v>1.724</v>
      </c>
      <c r="K61" s="23">
        <f t="shared" si="17"/>
        <v>258.08383233532936</v>
      </c>
    </row>
    <row r="62" spans="1:11" ht="14.4" x14ac:dyDescent="0.3">
      <c r="A62" s="181">
        <v>2017</v>
      </c>
      <c r="B62" s="84" t="s">
        <v>119</v>
      </c>
      <c r="C62" s="78">
        <v>1633</v>
      </c>
      <c r="D62" s="85">
        <f t="shared" si="13"/>
        <v>1.3064</v>
      </c>
      <c r="E62" s="86">
        <f t="shared" si="18"/>
        <v>262.11878009630823</v>
      </c>
      <c r="F62" s="78">
        <v>1818</v>
      </c>
      <c r="G62" s="85">
        <f t="shared" si="14"/>
        <v>1.4543999999999999</v>
      </c>
      <c r="H62" s="86">
        <f t="shared" ref="H62:H81" si="19">F62/$F$23*100</f>
        <v>259.71428571428572</v>
      </c>
      <c r="I62" s="78">
        <v>2155</v>
      </c>
      <c r="J62" s="85">
        <f t="shared" si="16"/>
        <v>1.724</v>
      </c>
      <c r="K62" s="86">
        <f t="shared" ref="K62:K80" si="20">I62/$I$23*100</f>
        <v>258.08383233532936</v>
      </c>
    </row>
    <row r="63" spans="1:11" ht="14.4" x14ac:dyDescent="0.3">
      <c r="A63" s="182"/>
      <c r="B63" s="84" t="s">
        <v>14</v>
      </c>
      <c r="C63" s="78">
        <v>1633</v>
      </c>
      <c r="D63" s="85">
        <f t="shared" ref="D63:D81" si="21">C63/$B$119</f>
        <v>1.3064</v>
      </c>
      <c r="E63" s="86">
        <f t="shared" si="18"/>
        <v>262.11878009630823</v>
      </c>
      <c r="F63" s="78">
        <v>1818</v>
      </c>
      <c r="G63" s="85">
        <f t="shared" ref="G63:G81" si="22">F63/$B$119</f>
        <v>1.4543999999999999</v>
      </c>
      <c r="H63" s="86">
        <f t="shared" si="19"/>
        <v>259.71428571428572</v>
      </c>
      <c r="I63" s="78">
        <v>2155</v>
      </c>
      <c r="J63" s="85">
        <f t="shared" ref="J63:J80" si="23">I63/$B$119</f>
        <v>1.724</v>
      </c>
      <c r="K63" s="86">
        <f t="shared" si="20"/>
        <v>258.08383233532936</v>
      </c>
    </row>
    <row r="64" spans="1:11" ht="14.4" x14ac:dyDescent="0.3">
      <c r="A64" s="182"/>
      <c r="B64" s="84" t="s">
        <v>15</v>
      </c>
      <c r="C64" s="78">
        <v>1633</v>
      </c>
      <c r="D64" s="85">
        <f t="shared" si="21"/>
        <v>1.3064</v>
      </c>
      <c r="E64" s="86">
        <f t="shared" si="18"/>
        <v>262.11878009630823</v>
      </c>
      <c r="F64" s="78">
        <v>1804</v>
      </c>
      <c r="G64" s="85">
        <f t="shared" si="22"/>
        <v>1.4432</v>
      </c>
      <c r="H64" s="86">
        <f t="shared" si="19"/>
        <v>257.71428571428572</v>
      </c>
      <c r="I64" s="78">
        <v>2155</v>
      </c>
      <c r="J64" s="85">
        <f t="shared" si="23"/>
        <v>1.724</v>
      </c>
      <c r="K64" s="86">
        <f t="shared" si="20"/>
        <v>258.08383233532936</v>
      </c>
    </row>
    <row r="65" spans="1:11" ht="14.4" x14ac:dyDescent="0.3">
      <c r="A65" s="182"/>
      <c r="B65" s="84" t="s">
        <v>16</v>
      </c>
      <c r="C65" s="78">
        <v>1633</v>
      </c>
      <c r="D65" s="85">
        <f t="shared" si="21"/>
        <v>1.3064</v>
      </c>
      <c r="E65" s="86">
        <f t="shared" si="18"/>
        <v>262.11878009630823</v>
      </c>
      <c r="F65" s="78">
        <v>1775</v>
      </c>
      <c r="G65" s="85">
        <f t="shared" si="22"/>
        <v>1.42</v>
      </c>
      <c r="H65" s="86">
        <f t="shared" si="19"/>
        <v>253.57142857142856</v>
      </c>
      <c r="I65" s="78">
        <v>2155</v>
      </c>
      <c r="J65" s="85">
        <f t="shared" si="23"/>
        <v>1.724</v>
      </c>
      <c r="K65" s="86">
        <f t="shared" si="20"/>
        <v>258.08383233532936</v>
      </c>
    </row>
    <row r="66" spans="1:11" ht="14.4" x14ac:dyDescent="0.3">
      <c r="A66" s="182"/>
      <c r="B66" s="84" t="s">
        <v>17</v>
      </c>
      <c r="C66" s="78">
        <v>1633</v>
      </c>
      <c r="D66" s="85">
        <f t="shared" si="21"/>
        <v>1.3064</v>
      </c>
      <c r="E66" s="86">
        <f t="shared" si="18"/>
        <v>262.11878009630823</v>
      </c>
      <c r="F66" s="78">
        <v>1804</v>
      </c>
      <c r="G66" s="85">
        <f t="shared" si="22"/>
        <v>1.4432</v>
      </c>
      <c r="H66" s="86">
        <f t="shared" si="19"/>
        <v>257.71428571428572</v>
      </c>
      <c r="I66" s="78">
        <v>2155</v>
      </c>
      <c r="J66" s="85">
        <f t="shared" si="23"/>
        <v>1.724</v>
      </c>
      <c r="K66" s="86">
        <f t="shared" si="20"/>
        <v>258.08383233532936</v>
      </c>
    </row>
    <row r="67" spans="1:11" ht="14.4" x14ac:dyDescent="0.3">
      <c r="A67" s="182"/>
      <c r="B67" s="84" t="s">
        <v>18</v>
      </c>
      <c r="C67" s="78">
        <v>1633</v>
      </c>
      <c r="D67" s="85">
        <f t="shared" si="21"/>
        <v>1.3064</v>
      </c>
      <c r="E67" s="86">
        <f t="shared" si="18"/>
        <v>262.11878009630823</v>
      </c>
      <c r="F67" s="78">
        <v>1804</v>
      </c>
      <c r="G67" s="85">
        <f t="shared" si="22"/>
        <v>1.4432</v>
      </c>
      <c r="H67" s="86">
        <f t="shared" si="19"/>
        <v>257.71428571428572</v>
      </c>
      <c r="I67" s="78">
        <v>2155</v>
      </c>
      <c r="J67" s="85">
        <f t="shared" si="23"/>
        <v>1.724</v>
      </c>
      <c r="K67" s="86">
        <f t="shared" si="20"/>
        <v>258.08383233532936</v>
      </c>
    </row>
    <row r="68" spans="1:11" ht="14.4" x14ac:dyDescent="0.3">
      <c r="A68" s="182"/>
      <c r="B68" s="84" t="s">
        <v>19</v>
      </c>
      <c r="C68" s="78">
        <v>1633</v>
      </c>
      <c r="D68" s="85">
        <f t="shared" si="21"/>
        <v>1.3064</v>
      </c>
      <c r="E68" s="86">
        <f t="shared" si="18"/>
        <v>262.11878009630823</v>
      </c>
      <c r="F68" s="78">
        <v>1773</v>
      </c>
      <c r="G68" s="85">
        <f t="shared" si="22"/>
        <v>1.4184000000000001</v>
      </c>
      <c r="H68" s="86">
        <f t="shared" si="19"/>
        <v>253.28571428571428</v>
      </c>
      <c r="I68" s="78">
        <v>2155</v>
      </c>
      <c r="J68" s="85">
        <f t="shared" si="23"/>
        <v>1.724</v>
      </c>
      <c r="K68" s="86">
        <f t="shared" si="20"/>
        <v>258.08383233532936</v>
      </c>
    </row>
    <row r="69" spans="1:11" ht="14.4" x14ac:dyDescent="0.3">
      <c r="A69" s="182"/>
      <c r="B69" s="84" t="s">
        <v>20</v>
      </c>
      <c r="C69" s="78">
        <v>1633</v>
      </c>
      <c r="D69" s="85">
        <f t="shared" si="21"/>
        <v>1.3064</v>
      </c>
      <c r="E69" s="86">
        <f t="shared" si="18"/>
        <v>262.11878009630823</v>
      </c>
      <c r="F69" s="78">
        <v>1775</v>
      </c>
      <c r="G69" s="85">
        <f t="shared" si="22"/>
        <v>1.42</v>
      </c>
      <c r="H69" s="86">
        <f t="shared" si="19"/>
        <v>253.57142857142856</v>
      </c>
      <c r="I69" s="78">
        <v>2155</v>
      </c>
      <c r="J69" s="85">
        <f t="shared" si="23"/>
        <v>1.724</v>
      </c>
      <c r="K69" s="86">
        <f t="shared" si="20"/>
        <v>258.08383233532936</v>
      </c>
    </row>
    <row r="70" spans="1:11" ht="14.4" x14ac:dyDescent="0.3">
      <c r="A70" s="182"/>
      <c r="B70" s="84" t="s">
        <v>21</v>
      </c>
      <c r="C70" s="78">
        <v>1633</v>
      </c>
      <c r="D70" s="85">
        <f t="shared" si="21"/>
        <v>1.3064</v>
      </c>
      <c r="E70" s="86">
        <f t="shared" si="18"/>
        <v>262.11878009630823</v>
      </c>
      <c r="F70" s="78">
        <v>1779</v>
      </c>
      <c r="G70" s="85">
        <f t="shared" si="22"/>
        <v>1.4232</v>
      </c>
      <c r="H70" s="86">
        <f t="shared" si="19"/>
        <v>254.14285714285714</v>
      </c>
      <c r="I70" s="78">
        <v>2155</v>
      </c>
      <c r="J70" s="85">
        <f t="shared" si="23"/>
        <v>1.724</v>
      </c>
      <c r="K70" s="86">
        <f t="shared" si="20"/>
        <v>258.08383233532936</v>
      </c>
    </row>
    <row r="71" spans="1:11" ht="14.4" x14ac:dyDescent="0.3">
      <c r="A71" s="182"/>
      <c r="B71" s="84" t="s">
        <v>67</v>
      </c>
      <c r="C71" s="78">
        <v>1633</v>
      </c>
      <c r="D71" s="85">
        <f t="shared" si="21"/>
        <v>1.3064</v>
      </c>
      <c r="E71" s="86">
        <f t="shared" si="18"/>
        <v>262.11878009630823</v>
      </c>
      <c r="F71" s="78">
        <v>1779</v>
      </c>
      <c r="G71" s="85">
        <f t="shared" si="22"/>
        <v>1.4232</v>
      </c>
      <c r="H71" s="86">
        <f t="shared" si="19"/>
        <v>254.14285714285714</v>
      </c>
      <c r="I71" s="78">
        <v>2155</v>
      </c>
      <c r="J71" s="85">
        <f t="shared" si="23"/>
        <v>1.724</v>
      </c>
      <c r="K71" s="86">
        <f t="shared" si="20"/>
        <v>258.08383233532936</v>
      </c>
    </row>
    <row r="72" spans="1:11" ht="14.4" x14ac:dyDescent="0.3">
      <c r="A72" s="182"/>
      <c r="B72" s="84" t="s">
        <v>117</v>
      </c>
      <c r="C72" s="78">
        <v>1958</v>
      </c>
      <c r="D72" s="85">
        <f t="shared" si="21"/>
        <v>1.5664</v>
      </c>
      <c r="E72" s="86">
        <f t="shared" si="18"/>
        <v>314.28571428571428</v>
      </c>
      <c r="F72" s="78">
        <v>2132</v>
      </c>
      <c r="G72" s="85">
        <f t="shared" si="22"/>
        <v>1.7056</v>
      </c>
      <c r="H72" s="86">
        <f t="shared" si="19"/>
        <v>304.57142857142856</v>
      </c>
      <c r="I72" s="78">
        <v>2155</v>
      </c>
      <c r="J72" s="85">
        <f t="shared" si="23"/>
        <v>1.724</v>
      </c>
      <c r="K72" s="86">
        <f t="shared" si="20"/>
        <v>258.08383233532936</v>
      </c>
    </row>
    <row r="73" spans="1:11" ht="15" thickBot="1" x14ac:dyDescent="0.35">
      <c r="A73" s="182"/>
      <c r="B73" s="97" t="s">
        <v>118</v>
      </c>
      <c r="C73" s="13">
        <v>1958</v>
      </c>
      <c r="D73" s="14">
        <f t="shared" si="21"/>
        <v>1.5664</v>
      </c>
      <c r="E73" s="23">
        <f t="shared" si="18"/>
        <v>314.28571428571428</v>
      </c>
      <c r="F73" s="13">
        <v>2132</v>
      </c>
      <c r="G73" s="14">
        <f t="shared" si="22"/>
        <v>1.7056</v>
      </c>
      <c r="H73" s="23">
        <f t="shared" si="19"/>
        <v>304.57142857142856</v>
      </c>
      <c r="I73" s="13">
        <v>2478</v>
      </c>
      <c r="J73" s="14">
        <f t="shared" si="23"/>
        <v>1.9823999999999999</v>
      </c>
      <c r="K73" s="23">
        <f t="shared" si="20"/>
        <v>296.76646706586826</v>
      </c>
    </row>
    <row r="74" spans="1:11" ht="14.4" x14ac:dyDescent="0.3">
      <c r="A74" s="181">
        <v>2018</v>
      </c>
      <c r="B74" s="54" t="s">
        <v>119</v>
      </c>
      <c r="C74" s="33">
        <v>1958</v>
      </c>
      <c r="D74" s="28">
        <f t="shared" si="21"/>
        <v>1.5664</v>
      </c>
      <c r="E74" s="34">
        <f t="shared" si="18"/>
        <v>314.28571428571428</v>
      </c>
      <c r="F74" s="33">
        <v>2132</v>
      </c>
      <c r="G74" s="28">
        <f t="shared" si="22"/>
        <v>1.7056</v>
      </c>
      <c r="H74" s="34">
        <f t="shared" si="19"/>
        <v>304.57142857142856</v>
      </c>
      <c r="I74" s="33">
        <v>2478</v>
      </c>
      <c r="J74" s="28">
        <f t="shared" si="23"/>
        <v>1.9823999999999999</v>
      </c>
      <c r="K74" s="34">
        <f t="shared" si="20"/>
        <v>296.76646706586826</v>
      </c>
    </row>
    <row r="75" spans="1:11" ht="14.4" x14ac:dyDescent="0.3">
      <c r="A75" s="182"/>
      <c r="B75" s="84" t="s">
        <v>14</v>
      </c>
      <c r="C75" s="78">
        <v>1958</v>
      </c>
      <c r="D75" s="85">
        <f t="shared" si="21"/>
        <v>1.5664</v>
      </c>
      <c r="E75" s="86">
        <f t="shared" si="18"/>
        <v>314.28571428571428</v>
      </c>
      <c r="F75" s="78">
        <v>2132</v>
      </c>
      <c r="G75" s="85">
        <f t="shared" si="22"/>
        <v>1.7056</v>
      </c>
      <c r="H75" s="86">
        <f t="shared" si="19"/>
        <v>304.57142857142856</v>
      </c>
      <c r="I75" s="78">
        <v>2478</v>
      </c>
      <c r="J75" s="85">
        <f t="shared" si="23"/>
        <v>1.9823999999999999</v>
      </c>
      <c r="K75" s="86">
        <f t="shared" si="20"/>
        <v>296.76646706586826</v>
      </c>
    </row>
    <row r="76" spans="1:11" ht="14.4" x14ac:dyDescent="0.3">
      <c r="A76" s="182"/>
      <c r="B76" s="84" t="s">
        <v>15</v>
      </c>
      <c r="C76" s="78">
        <v>1958</v>
      </c>
      <c r="D76" s="85">
        <f t="shared" si="21"/>
        <v>1.5664</v>
      </c>
      <c r="E76" s="86">
        <f t="shared" si="18"/>
        <v>314.28571428571428</v>
      </c>
      <c r="F76" s="78">
        <v>2132</v>
      </c>
      <c r="G76" s="85">
        <f t="shared" si="22"/>
        <v>1.7056</v>
      </c>
      <c r="H76" s="86">
        <f t="shared" si="19"/>
        <v>304.57142857142856</v>
      </c>
      <c r="I76" s="78">
        <v>2478</v>
      </c>
      <c r="J76" s="85">
        <f t="shared" si="23"/>
        <v>1.9823999999999999</v>
      </c>
      <c r="K76" s="86">
        <f t="shared" si="20"/>
        <v>296.76646706586826</v>
      </c>
    </row>
    <row r="77" spans="1:11" ht="14.4" x14ac:dyDescent="0.3">
      <c r="A77" s="182"/>
      <c r="B77" s="84" t="s">
        <v>16</v>
      </c>
      <c r="C77" s="78">
        <v>1958</v>
      </c>
      <c r="D77" s="85">
        <f t="shared" si="21"/>
        <v>1.5664</v>
      </c>
      <c r="E77" s="86">
        <f t="shared" si="18"/>
        <v>314.28571428571428</v>
      </c>
      <c r="F77" s="78">
        <v>2132</v>
      </c>
      <c r="G77" s="85">
        <f t="shared" si="22"/>
        <v>1.7056</v>
      </c>
      <c r="H77" s="86">
        <f t="shared" si="19"/>
        <v>304.57142857142856</v>
      </c>
      <c r="I77" s="78">
        <v>2478</v>
      </c>
      <c r="J77" s="85">
        <f t="shared" si="23"/>
        <v>1.9823999999999999</v>
      </c>
      <c r="K77" s="86">
        <f t="shared" si="20"/>
        <v>296.76646706586826</v>
      </c>
    </row>
    <row r="78" spans="1:11" ht="14.4" x14ac:dyDescent="0.3">
      <c r="A78" s="182"/>
      <c r="B78" s="84" t="s">
        <v>17</v>
      </c>
      <c r="C78" s="78">
        <v>1958</v>
      </c>
      <c r="D78" s="85">
        <f t="shared" si="21"/>
        <v>1.5664</v>
      </c>
      <c r="E78" s="86">
        <f t="shared" si="18"/>
        <v>314.28571428571428</v>
      </c>
      <c r="F78" s="78">
        <v>2132</v>
      </c>
      <c r="G78" s="85">
        <f t="shared" si="22"/>
        <v>1.7056</v>
      </c>
      <c r="H78" s="86">
        <f t="shared" si="19"/>
        <v>304.57142857142856</v>
      </c>
      <c r="I78" s="78">
        <v>2478</v>
      </c>
      <c r="J78" s="85">
        <f t="shared" si="23"/>
        <v>1.9823999999999999</v>
      </c>
      <c r="K78" s="86">
        <f t="shared" si="20"/>
        <v>296.76646706586826</v>
      </c>
    </row>
    <row r="79" spans="1:11" ht="14.4" x14ac:dyDescent="0.3">
      <c r="A79" s="182"/>
      <c r="B79" s="84" t="s">
        <v>18</v>
      </c>
      <c r="C79" s="78">
        <v>1958</v>
      </c>
      <c r="D79" s="85">
        <f t="shared" si="21"/>
        <v>1.5664</v>
      </c>
      <c r="E79" s="86">
        <f t="shared" si="18"/>
        <v>314.28571428571428</v>
      </c>
      <c r="F79" s="78">
        <v>2132</v>
      </c>
      <c r="G79" s="85">
        <f t="shared" si="22"/>
        <v>1.7056</v>
      </c>
      <c r="H79" s="86">
        <f t="shared" si="19"/>
        <v>304.57142857142856</v>
      </c>
      <c r="I79" s="78">
        <v>2478</v>
      </c>
      <c r="J79" s="85">
        <f t="shared" si="23"/>
        <v>1.9823999999999999</v>
      </c>
      <c r="K79" s="86">
        <f t="shared" si="20"/>
        <v>296.76646706586826</v>
      </c>
    </row>
    <row r="80" spans="1:11" ht="14.4" x14ac:dyDescent="0.3">
      <c r="A80" s="182"/>
      <c r="B80" s="84" t="s">
        <v>19</v>
      </c>
      <c r="C80" s="78">
        <v>1958</v>
      </c>
      <c r="D80" s="85">
        <f t="shared" si="21"/>
        <v>1.5664</v>
      </c>
      <c r="E80" s="86">
        <f t="shared" si="18"/>
        <v>314.28571428571428</v>
      </c>
      <c r="F80" s="78">
        <v>1955</v>
      </c>
      <c r="G80" s="85">
        <f t="shared" si="22"/>
        <v>1.5640000000000001</v>
      </c>
      <c r="H80" s="86">
        <f t="shared" si="19"/>
        <v>279.28571428571428</v>
      </c>
      <c r="I80" s="78">
        <v>2478</v>
      </c>
      <c r="J80" s="85">
        <f t="shared" si="23"/>
        <v>1.9823999999999999</v>
      </c>
      <c r="K80" s="86">
        <f t="shared" si="20"/>
        <v>296.76646706586826</v>
      </c>
    </row>
    <row r="81" spans="1:11" ht="14.4" x14ac:dyDescent="0.3">
      <c r="A81" s="182"/>
      <c r="B81" s="84" t="s">
        <v>20</v>
      </c>
      <c r="C81" s="78">
        <v>1958</v>
      </c>
      <c r="D81" s="85">
        <f t="shared" si="21"/>
        <v>1.5664</v>
      </c>
      <c r="E81" s="86">
        <f t="shared" si="18"/>
        <v>314.28571428571428</v>
      </c>
      <c r="F81" s="78">
        <v>2130</v>
      </c>
      <c r="G81" s="85">
        <f t="shared" si="22"/>
        <v>1.704</v>
      </c>
      <c r="H81" s="86">
        <f t="shared" si="19"/>
        <v>304.28571428571428</v>
      </c>
      <c r="I81" s="78" t="s">
        <v>120</v>
      </c>
      <c r="J81" s="85" t="s">
        <v>120</v>
      </c>
      <c r="K81" s="86" t="s">
        <v>120</v>
      </c>
    </row>
    <row r="82" spans="1:11" ht="14.4" x14ac:dyDescent="0.3">
      <c r="A82" s="182"/>
      <c r="B82" s="84" t="s">
        <v>21</v>
      </c>
      <c r="C82" s="78">
        <v>1958</v>
      </c>
      <c r="D82" s="85">
        <f t="shared" ref="D82:D100" si="24">C82/$B$119</f>
        <v>1.5664</v>
      </c>
      <c r="E82" s="86">
        <f t="shared" ref="E82:E100" si="25">C82/$C$23*100</f>
        <v>314.28571428571428</v>
      </c>
      <c r="F82" s="78">
        <v>2130</v>
      </c>
      <c r="G82" s="85">
        <f t="shared" ref="G82:G100" si="26">F82/$B$119</f>
        <v>1.704</v>
      </c>
      <c r="H82" s="86">
        <f t="shared" ref="H82:H100" si="27">F82/$F$23*100</f>
        <v>304.28571428571428</v>
      </c>
      <c r="I82" s="78" t="s">
        <v>120</v>
      </c>
      <c r="J82" s="85" t="s">
        <v>120</v>
      </c>
      <c r="K82" s="86" t="s">
        <v>120</v>
      </c>
    </row>
    <row r="83" spans="1:11" ht="14.4" x14ac:dyDescent="0.3">
      <c r="A83" s="182"/>
      <c r="B83" s="84" t="s">
        <v>67</v>
      </c>
      <c r="C83" s="78">
        <v>1958</v>
      </c>
      <c r="D83" s="85">
        <f t="shared" si="24"/>
        <v>1.5664</v>
      </c>
      <c r="E83" s="86">
        <f t="shared" si="25"/>
        <v>314.28571428571428</v>
      </c>
      <c r="F83" s="78">
        <v>2130</v>
      </c>
      <c r="G83" s="85">
        <f t="shared" si="26"/>
        <v>1.704</v>
      </c>
      <c r="H83" s="86">
        <f t="shared" si="27"/>
        <v>304.28571428571428</v>
      </c>
      <c r="I83" s="78" t="s">
        <v>120</v>
      </c>
      <c r="J83" s="85" t="s">
        <v>120</v>
      </c>
      <c r="K83" s="86" t="s">
        <v>120</v>
      </c>
    </row>
    <row r="84" spans="1:11" ht="14.4" x14ac:dyDescent="0.3">
      <c r="A84" s="182"/>
      <c r="B84" s="84" t="s">
        <v>117</v>
      </c>
      <c r="C84" s="78">
        <v>1958</v>
      </c>
      <c r="D84" s="85">
        <f t="shared" si="24"/>
        <v>1.5664</v>
      </c>
      <c r="E84" s="86">
        <f t="shared" si="25"/>
        <v>314.28571428571428</v>
      </c>
      <c r="F84" s="78">
        <v>1800</v>
      </c>
      <c r="G84" s="85">
        <f t="shared" si="26"/>
        <v>1.44</v>
      </c>
      <c r="H84" s="86">
        <f t="shared" si="27"/>
        <v>257.14285714285717</v>
      </c>
      <c r="I84" s="78" t="s">
        <v>120</v>
      </c>
      <c r="J84" s="85" t="s">
        <v>120</v>
      </c>
      <c r="K84" s="86" t="s">
        <v>120</v>
      </c>
    </row>
    <row r="85" spans="1:11" ht="15" thickBot="1" x14ac:dyDescent="0.35">
      <c r="A85" s="182"/>
      <c r="B85" s="69" t="s">
        <v>118</v>
      </c>
      <c r="C85" s="161">
        <v>1958</v>
      </c>
      <c r="D85" s="162">
        <f t="shared" si="24"/>
        <v>1.5664</v>
      </c>
      <c r="E85" s="163">
        <f t="shared" si="25"/>
        <v>314.28571428571428</v>
      </c>
      <c r="F85" s="161">
        <v>1800</v>
      </c>
      <c r="G85" s="162">
        <f t="shared" si="26"/>
        <v>1.44</v>
      </c>
      <c r="H85" s="163">
        <f t="shared" si="27"/>
        <v>257.14285714285717</v>
      </c>
      <c r="I85" s="161" t="s">
        <v>120</v>
      </c>
      <c r="J85" s="162" t="s">
        <v>120</v>
      </c>
      <c r="K85" s="163" t="s">
        <v>120</v>
      </c>
    </row>
    <row r="86" spans="1:11" ht="14.4" x14ac:dyDescent="0.3">
      <c r="A86" s="181">
        <v>2019</v>
      </c>
      <c r="B86" s="54" t="s">
        <v>119</v>
      </c>
      <c r="C86" s="33">
        <v>2253</v>
      </c>
      <c r="D86" s="28">
        <f t="shared" si="24"/>
        <v>1.8024</v>
      </c>
      <c r="E86" s="34">
        <f t="shared" si="25"/>
        <v>361.63723916532905</v>
      </c>
      <c r="F86" s="33">
        <v>2368</v>
      </c>
      <c r="G86" s="28">
        <f t="shared" si="26"/>
        <v>1.8944000000000001</v>
      </c>
      <c r="H86" s="34">
        <f t="shared" si="27"/>
        <v>338.28571428571428</v>
      </c>
      <c r="I86" s="33" t="s">
        <v>120</v>
      </c>
      <c r="J86" s="28" t="s">
        <v>120</v>
      </c>
      <c r="K86" s="34" t="s">
        <v>120</v>
      </c>
    </row>
    <row r="87" spans="1:11" ht="14.4" x14ac:dyDescent="0.3">
      <c r="A87" s="182"/>
      <c r="B87" s="84" t="s">
        <v>14</v>
      </c>
      <c r="C87" s="78">
        <v>2253</v>
      </c>
      <c r="D87" s="85">
        <f t="shared" si="24"/>
        <v>1.8024</v>
      </c>
      <c r="E87" s="86">
        <f t="shared" si="25"/>
        <v>361.63723916532905</v>
      </c>
      <c r="F87" s="78">
        <v>2309</v>
      </c>
      <c r="G87" s="85">
        <f t="shared" si="26"/>
        <v>1.8472</v>
      </c>
      <c r="H87" s="86">
        <f t="shared" si="27"/>
        <v>329.85714285714283</v>
      </c>
      <c r="I87" s="78" t="s">
        <v>120</v>
      </c>
      <c r="J87" s="85" t="s">
        <v>120</v>
      </c>
      <c r="K87" s="86" t="s">
        <v>120</v>
      </c>
    </row>
    <row r="88" spans="1:11" ht="14.4" x14ac:dyDescent="0.3">
      <c r="A88" s="182"/>
      <c r="B88" s="84" t="s">
        <v>15</v>
      </c>
      <c r="C88" s="78">
        <v>2189</v>
      </c>
      <c r="D88" s="85">
        <f t="shared" si="24"/>
        <v>1.7512000000000001</v>
      </c>
      <c r="E88" s="86">
        <f t="shared" si="25"/>
        <v>351.36436597110759</v>
      </c>
      <c r="F88" s="78">
        <v>2034</v>
      </c>
      <c r="G88" s="85">
        <f t="shared" si="26"/>
        <v>1.6272</v>
      </c>
      <c r="H88" s="86">
        <f t="shared" si="27"/>
        <v>290.57142857142856</v>
      </c>
      <c r="I88" s="78">
        <v>2969</v>
      </c>
      <c r="J88" s="85">
        <f t="shared" ref="J88" si="28">I88/$B$119</f>
        <v>2.3752</v>
      </c>
      <c r="K88" s="86">
        <f t="shared" ref="K88" si="29">I88/$I$23*100</f>
        <v>355.56886227544908</v>
      </c>
    </row>
    <row r="89" spans="1:11" ht="14.4" x14ac:dyDescent="0.3">
      <c r="A89" s="182"/>
      <c r="B89" s="84" t="s">
        <v>16</v>
      </c>
      <c r="C89" s="78">
        <v>2189</v>
      </c>
      <c r="D89" s="85">
        <f t="shared" si="24"/>
        <v>1.7512000000000001</v>
      </c>
      <c r="E89" s="86">
        <f t="shared" si="25"/>
        <v>351.36436597110759</v>
      </c>
      <c r="F89" s="78">
        <v>2034</v>
      </c>
      <c r="G89" s="85">
        <f t="shared" si="26"/>
        <v>1.6272</v>
      </c>
      <c r="H89" s="86">
        <f t="shared" si="27"/>
        <v>290.57142857142856</v>
      </c>
      <c r="I89" s="78">
        <v>2969</v>
      </c>
      <c r="J89" s="85">
        <f t="shared" ref="J89" si="30">I89/$B$119</f>
        <v>2.3752</v>
      </c>
      <c r="K89" s="86">
        <f t="shared" ref="K89" si="31">I89/$I$23*100</f>
        <v>355.56886227544908</v>
      </c>
    </row>
    <row r="90" spans="1:11" ht="14.4" x14ac:dyDescent="0.3">
      <c r="A90" s="182"/>
      <c r="B90" s="84" t="s">
        <v>17</v>
      </c>
      <c r="C90" s="78">
        <v>2189</v>
      </c>
      <c r="D90" s="85">
        <f t="shared" si="24"/>
        <v>1.7512000000000001</v>
      </c>
      <c r="E90" s="86">
        <f t="shared" si="25"/>
        <v>351.36436597110759</v>
      </c>
      <c r="F90" s="78">
        <v>2034</v>
      </c>
      <c r="G90" s="85">
        <f t="shared" si="26"/>
        <v>1.6272</v>
      </c>
      <c r="H90" s="86">
        <f t="shared" si="27"/>
        <v>290.57142857142856</v>
      </c>
      <c r="I90" s="78">
        <v>2969</v>
      </c>
      <c r="J90" s="11">
        <f t="shared" ref="J90" si="32">I90/$B$119</f>
        <v>2.3752</v>
      </c>
      <c r="K90" s="22">
        <f t="shared" ref="K90" si="33">I90/$I$23*100</f>
        <v>355.56886227544908</v>
      </c>
    </row>
    <row r="91" spans="1:11" ht="14.4" x14ac:dyDescent="0.3">
      <c r="A91" s="182"/>
      <c r="B91" s="84" t="s">
        <v>18</v>
      </c>
      <c r="C91" s="78">
        <v>2189</v>
      </c>
      <c r="D91" s="85">
        <f t="shared" si="24"/>
        <v>1.7512000000000001</v>
      </c>
      <c r="E91" s="86">
        <f t="shared" si="25"/>
        <v>351.36436597110759</v>
      </c>
      <c r="F91" s="78">
        <v>2034</v>
      </c>
      <c r="G91" s="85">
        <f t="shared" si="26"/>
        <v>1.6272</v>
      </c>
      <c r="H91" s="86">
        <f t="shared" si="27"/>
        <v>290.57142857142856</v>
      </c>
      <c r="I91" s="12">
        <v>2969</v>
      </c>
      <c r="J91" s="85">
        <f t="shared" ref="J91:J94" si="34">I91/$B$119</f>
        <v>2.3752</v>
      </c>
      <c r="K91" s="86">
        <f t="shared" ref="K91:K95" si="35">I91/$I$23*100</f>
        <v>355.56886227544908</v>
      </c>
    </row>
    <row r="92" spans="1:11" ht="14.4" x14ac:dyDescent="0.3">
      <c r="A92" s="182"/>
      <c r="B92" s="84" t="s">
        <v>19</v>
      </c>
      <c r="C92" s="78">
        <v>2189</v>
      </c>
      <c r="D92" s="85">
        <f t="shared" si="24"/>
        <v>1.7512000000000001</v>
      </c>
      <c r="E92" s="86">
        <f t="shared" si="25"/>
        <v>351.36436597110759</v>
      </c>
      <c r="F92" s="78">
        <v>2034</v>
      </c>
      <c r="G92" s="85">
        <f t="shared" si="26"/>
        <v>1.6272</v>
      </c>
      <c r="H92" s="86">
        <f t="shared" si="27"/>
        <v>290.57142857142856</v>
      </c>
      <c r="I92" s="12">
        <v>2969</v>
      </c>
      <c r="J92" s="85">
        <f t="shared" si="34"/>
        <v>2.3752</v>
      </c>
      <c r="K92" s="86">
        <f t="shared" si="35"/>
        <v>355.56886227544908</v>
      </c>
    </row>
    <row r="93" spans="1:11" ht="14.4" x14ac:dyDescent="0.3">
      <c r="A93" s="182"/>
      <c r="B93" s="84" t="s">
        <v>20</v>
      </c>
      <c r="C93" s="78">
        <v>2554</v>
      </c>
      <c r="D93" s="85">
        <f t="shared" si="24"/>
        <v>2.0432000000000001</v>
      </c>
      <c r="E93" s="86">
        <f t="shared" si="25"/>
        <v>409.95184590690207</v>
      </c>
      <c r="F93" s="78">
        <v>2500</v>
      </c>
      <c r="G93" s="85">
        <f t="shared" si="26"/>
        <v>2</v>
      </c>
      <c r="H93" s="86">
        <f t="shared" si="27"/>
        <v>357.14285714285717</v>
      </c>
      <c r="I93" s="12">
        <v>3099</v>
      </c>
      <c r="J93" s="85">
        <f t="shared" si="34"/>
        <v>2.4792000000000001</v>
      </c>
      <c r="K93" s="86">
        <f t="shared" si="35"/>
        <v>371.13772455089821</v>
      </c>
    </row>
    <row r="94" spans="1:11" ht="14.4" x14ac:dyDescent="0.3">
      <c r="A94" s="182"/>
      <c r="B94" s="84" t="s">
        <v>21</v>
      </c>
      <c r="C94" s="78">
        <v>2689</v>
      </c>
      <c r="D94" s="85">
        <f t="shared" si="24"/>
        <v>2.1511999999999998</v>
      </c>
      <c r="E94" s="86">
        <f t="shared" si="25"/>
        <v>431.62118780096313</v>
      </c>
      <c r="F94" s="78">
        <v>2620</v>
      </c>
      <c r="G94" s="85">
        <f t="shared" si="26"/>
        <v>2.0960000000000001</v>
      </c>
      <c r="H94" s="86">
        <f t="shared" si="27"/>
        <v>374.28571428571428</v>
      </c>
      <c r="I94" s="12">
        <v>3099</v>
      </c>
      <c r="J94" s="85">
        <f t="shared" si="34"/>
        <v>2.4792000000000001</v>
      </c>
      <c r="K94" s="86">
        <f t="shared" si="35"/>
        <v>371.13772455089821</v>
      </c>
    </row>
    <row r="95" spans="1:11" ht="14.4" x14ac:dyDescent="0.3">
      <c r="A95" s="182"/>
      <c r="B95" s="84" t="s">
        <v>67</v>
      </c>
      <c r="C95" s="78">
        <v>2689</v>
      </c>
      <c r="D95" s="85">
        <f t="shared" si="24"/>
        <v>2.1511999999999998</v>
      </c>
      <c r="E95" s="86">
        <f t="shared" si="25"/>
        <v>431.62118780096313</v>
      </c>
      <c r="F95" s="78">
        <v>2620</v>
      </c>
      <c r="G95" s="85">
        <f t="shared" si="26"/>
        <v>2.0960000000000001</v>
      </c>
      <c r="H95" s="86">
        <f t="shared" si="27"/>
        <v>374.28571428571428</v>
      </c>
      <c r="I95" s="12">
        <v>3099</v>
      </c>
      <c r="J95" s="85">
        <f>I95/$B$119</f>
        <v>2.4792000000000001</v>
      </c>
      <c r="K95" s="86">
        <f t="shared" si="35"/>
        <v>371.13772455089821</v>
      </c>
    </row>
    <row r="96" spans="1:11" ht="14.4" x14ac:dyDescent="0.3">
      <c r="A96" s="182"/>
      <c r="B96" s="84" t="s">
        <v>117</v>
      </c>
      <c r="C96" s="78">
        <v>3263</v>
      </c>
      <c r="D96" s="85">
        <f t="shared" si="24"/>
        <v>2.6103999999999998</v>
      </c>
      <c r="E96" s="86">
        <f t="shared" si="25"/>
        <v>523.75601926163722</v>
      </c>
      <c r="F96" s="78">
        <v>3300</v>
      </c>
      <c r="G96" s="85">
        <f t="shared" si="26"/>
        <v>2.64</v>
      </c>
      <c r="H96" s="86">
        <f t="shared" si="27"/>
        <v>471.42857142857144</v>
      </c>
      <c r="I96" s="12" t="s">
        <v>120</v>
      </c>
      <c r="J96" s="85" t="s">
        <v>120</v>
      </c>
      <c r="K96" s="86" t="s">
        <v>120</v>
      </c>
    </row>
    <row r="97" spans="1:11" ht="15" thickBot="1" x14ac:dyDescent="0.35">
      <c r="A97" s="182"/>
      <c r="B97" s="69" t="s">
        <v>118</v>
      </c>
      <c r="C97" s="161">
        <v>3595</v>
      </c>
      <c r="D97" s="162">
        <f t="shared" si="24"/>
        <v>2.8759999999999999</v>
      </c>
      <c r="E97" s="163">
        <f t="shared" si="25"/>
        <v>577.04654895666124</v>
      </c>
      <c r="F97" s="161">
        <v>3900</v>
      </c>
      <c r="G97" s="162">
        <f t="shared" si="26"/>
        <v>3.12</v>
      </c>
      <c r="H97" s="163">
        <f t="shared" si="27"/>
        <v>557.14285714285711</v>
      </c>
      <c r="I97" s="13" t="s">
        <v>120</v>
      </c>
      <c r="J97" s="162" t="s">
        <v>120</v>
      </c>
      <c r="K97" s="163" t="s">
        <v>120</v>
      </c>
    </row>
    <row r="98" spans="1:11" ht="14.4" x14ac:dyDescent="0.3">
      <c r="A98" s="181">
        <v>2020</v>
      </c>
      <c r="B98" s="54" t="s">
        <v>119</v>
      </c>
      <c r="C98" s="33">
        <v>3578</v>
      </c>
      <c r="D98" s="28">
        <f t="shared" si="24"/>
        <v>2.8624000000000001</v>
      </c>
      <c r="E98" s="34">
        <f t="shared" si="25"/>
        <v>574.31781701444629</v>
      </c>
      <c r="F98" s="33">
        <v>3927</v>
      </c>
      <c r="G98" s="28">
        <f t="shared" si="26"/>
        <v>3.1415999999999999</v>
      </c>
      <c r="H98" s="34">
        <f t="shared" si="27"/>
        <v>561</v>
      </c>
      <c r="I98" s="33">
        <v>4749</v>
      </c>
      <c r="J98" s="28">
        <f>I98/$B$119</f>
        <v>3.7991999999999999</v>
      </c>
      <c r="K98" s="34">
        <f t="shared" ref="K98" si="36">I98/$I$23*100</f>
        <v>568.74251497005991</v>
      </c>
    </row>
    <row r="99" spans="1:11" ht="14.4" x14ac:dyDescent="0.3">
      <c r="A99" s="182"/>
      <c r="B99" s="84" t="s">
        <v>14</v>
      </c>
      <c r="C99" s="78">
        <v>3578</v>
      </c>
      <c r="D99" s="85">
        <f t="shared" si="24"/>
        <v>2.8624000000000001</v>
      </c>
      <c r="E99" s="86">
        <f t="shared" si="25"/>
        <v>574.31781701444629</v>
      </c>
      <c r="F99" s="78">
        <v>3953</v>
      </c>
      <c r="G99" s="85">
        <f t="shared" si="26"/>
        <v>3.1623999999999999</v>
      </c>
      <c r="H99" s="86">
        <f t="shared" si="27"/>
        <v>564.71428571428567</v>
      </c>
      <c r="I99" s="12">
        <v>4749</v>
      </c>
      <c r="J99" s="85">
        <f t="shared" ref="J99:J100" si="37">I99/$B$119</f>
        <v>3.7991999999999999</v>
      </c>
      <c r="K99" s="86">
        <f t="shared" ref="K99:K100" si="38">I99/$I$23*100</f>
        <v>568.74251497005991</v>
      </c>
    </row>
    <row r="100" spans="1:11" ht="14.4" x14ac:dyDescent="0.3">
      <c r="A100" s="182"/>
      <c r="B100" s="84" t="s">
        <v>15</v>
      </c>
      <c r="C100" s="78">
        <v>3578</v>
      </c>
      <c r="D100" s="85">
        <f t="shared" si="24"/>
        <v>2.8624000000000001</v>
      </c>
      <c r="E100" s="86">
        <f t="shared" si="25"/>
        <v>574.31781701444629</v>
      </c>
      <c r="F100" s="78">
        <v>3953</v>
      </c>
      <c r="G100" s="85">
        <f t="shared" si="26"/>
        <v>3.1623999999999999</v>
      </c>
      <c r="H100" s="86">
        <f t="shared" si="27"/>
        <v>564.71428571428567</v>
      </c>
      <c r="I100" s="12">
        <v>4749</v>
      </c>
      <c r="J100" s="85">
        <f t="shared" si="37"/>
        <v>3.7991999999999999</v>
      </c>
      <c r="K100" s="86">
        <f t="shared" si="38"/>
        <v>568.74251497005991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12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12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12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12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12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12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12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12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3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12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12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12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12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78">
        <v>6500</v>
      </c>
      <c r="D115" s="85">
        <f t="shared" ref="D115" si="39">C115/$B$119</f>
        <v>5.2</v>
      </c>
      <c r="E115" s="86">
        <f t="shared" ref="E115" si="40">C115/$C$23*100</f>
        <v>1043.3386837881219</v>
      </c>
      <c r="F115" s="78">
        <v>7250</v>
      </c>
      <c r="G115" s="85">
        <f t="shared" ref="G115" si="41">F115/$B$119</f>
        <v>5.8</v>
      </c>
      <c r="H115" s="86">
        <f t="shared" ref="H115" si="42">F115/$F$23*100</f>
        <v>1035.7142857142858</v>
      </c>
      <c r="I115" s="12" t="s">
        <v>120</v>
      </c>
      <c r="J115" s="85" t="s">
        <v>120</v>
      </c>
      <c r="K115" s="86" t="s">
        <v>120</v>
      </c>
    </row>
    <row r="116" spans="1:11" ht="14.4" x14ac:dyDescent="0.3">
      <c r="A116" s="182"/>
      <c r="B116" s="84" t="s">
        <v>19</v>
      </c>
      <c r="C116" s="78">
        <v>6500</v>
      </c>
      <c r="D116" s="85">
        <f t="shared" ref="D116:D118" si="43">C116/$B$119</f>
        <v>5.2</v>
      </c>
      <c r="E116" s="86">
        <f t="shared" ref="E116:E118" si="44">C116/$C$23*100</f>
        <v>1043.3386837881219</v>
      </c>
      <c r="F116" s="78">
        <v>7250</v>
      </c>
      <c r="G116" s="85">
        <f t="shared" ref="G116:G118" si="45">F116/$B$119</f>
        <v>5.8</v>
      </c>
      <c r="H116" s="86">
        <f t="shared" ref="H116:H118" si="46">F116/$F$23*100</f>
        <v>1035.7142857142858</v>
      </c>
      <c r="I116" s="12" t="s">
        <v>120</v>
      </c>
      <c r="J116" s="11" t="s">
        <v>120</v>
      </c>
      <c r="K116" s="22" t="s">
        <v>120</v>
      </c>
    </row>
    <row r="117" spans="1:11" ht="14.4" x14ac:dyDescent="0.3">
      <c r="A117" s="182"/>
      <c r="B117" s="84" t="s">
        <v>20</v>
      </c>
      <c r="C117" s="78">
        <v>6500</v>
      </c>
      <c r="D117" s="85">
        <f t="shared" si="43"/>
        <v>5.2</v>
      </c>
      <c r="E117" s="86">
        <f t="shared" si="44"/>
        <v>1043.3386837881219</v>
      </c>
      <c r="F117" s="78">
        <v>7250</v>
      </c>
      <c r="G117" s="85">
        <f t="shared" si="45"/>
        <v>5.8</v>
      </c>
      <c r="H117" s="86">
        <f t="shared" si="46"/>
        <v>1035.7142857142858</v>
      </c>
      <c r="I117" s="12" t="s">
        <v>120</v>
      </c>
      <c r="J117" s="85" t="s">
        <v>120</v>
      </c>
      <c r="K117" s="86" t="s">
        <v>120</v>
      </c>
    </row>
    <row r="118" spans="1:11" ht="15" thickBot="1" x14ac:dyDescent="0.35">
      <c r="A118" s="183"/>
      <c r="B118" s="64" t="s">
        <v>21</v>
      </c>
      <c r="C118" s="13">
        <v>8454</v>
      </c>
      <c r="D118" s="14">
        <f t="shared" si="43"/>
        <v>6.7632000000000003</v>
      </c>
      <c r="E118" s="23">
        <f t="shared" si="44"/>
        <v>1356.9823434991974</v>
      </c>
      <c r="F118" s="13">
        <v>8699</v>
      </c>
      <c r="G118" s="14">
        <f t="shared" si="45"/>
        <v>6.9592000000000001</v>
      </c>
      <c r="H118" s="23">
        <f t="shared" si="46"/>
        <v>1242.7142857142858</v>
      </c>
      <c r="I118" s="13" t="s">
        <v>120</v>
      </c>
      <c r="J118" s="162" t="s">
        <v>120</v>
      </c>
      <c r="K118" s="163" t="s">
        <v>120</v>
      </c>
    </row>
    <row r="119" spans="1:11" ht="14.4" x14ac:dyDescent="0.3">
      <c r="A119" s="37" t="s">
        <v>108</v>
      </c>
      <c r="B119" s="38">
        <v>1250</v>
      </c>
      <c r="I119" s="8"/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0D00-000000000000}"/>
    <hyperlink ref="A128" r:id="rId1" xr:uid="{7796FF7A-8A32-4F47-813A-480962373E8E}"/>
  </hyperlinks>
  <pageMargins left="0.7" right="0.7" top="0.75" bottom="0.75" header="0.3" footer="0.3"/>
  <pageSetup orientation="portrait"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41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81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203" t="s">
        <v>11</v>
      </c>
      <c r="D13" s="204"/>
      <c r="E13" s="205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294</v>
      </c>
      <c r="D15" s="28">
        <f t="shared" ref="D15:D55" si="0">C15/$B$119</f>
        <v>0.5404411764705882</v>
      </c>
      <c r="E15" s="34">
        <f>C15/$C$23*100</f>
        <v>102.08333333333333</v>
      </c>
      <c r="F15" s="30">
        <v>330</v>
      </c>
      <c r="G15" s="28">
        <f t="shared" ref="G15:G55" si="1">F15/$B$119</f>
        <v>0.60661764705882348</v>
      </c>
      <c r="H15" s="34">
        <f>F15/$F$23*100</f>
        <v>100.60975609756098</v>
      </c>
    </row>
    <row r="16" spans="1:8" ht="14.4" x14ac:dyDescent="0.3">
      <c r="A16" s="188"/>
      <c r="B16" s="50" t="s">
        <v>15</v>
      </c>
      <c r="C16" s="12">
        <v>294</v>
      </c>
      <c r="D16" s="11">
        <f t="shared" si="0"/>
        <v>0.5404411764705882</v>
      </c>
      <c r="E16" s="22">
        <f t="shared" ref="E16:E23" si="2">C16/$C$23*100</f>
        <v>102.08333333333333</v>
      </c>
      <c r="F16" s="31">
        <v>335</v>
      </c>
      <c r="G16" s="11">
        <f t="shared" si="1"/>
        <v>0.6158088235294118</v>
      </c>
      <c r="H16" s="22">
        <f t="shared" ref="H16:H23" si="3">F16/$F$23*100</f>
        <v>102.13414634146341</v>
      </c>
    </row>
    <row r="17" spans="1:11" ht="14.4" x14ac:dyDescent="0.3">
      <c r="A17" s="188"/>
      <c r="B17" s="50" t="s">
        <v>16</v>
      </c>
      <c r="C17" s="12">
        <v>288</v>
      </c>
      <c r="D17" s="11">
        <f t="shared" si="0"/>
        <v>0.52941176470588236</v>
      </c>
      <c r="E17" s="22">
        <f t="shared" si="2"/>
        <v>100</v>
      </c>
      <c r="F17" s="31">
        <v>328</v>
      </c>
      <c r="G17" s="11">
        <f t="shared" si="1"/>
        <v>0.6029411764705882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288</v>
      </c>
      <c r="D18" s="11">
        <f t="shared" si="0"/>
        <v>0.52941176470588236</v>
      </c>
      <c r="E18" s="22">
        <f t="shared" si="2"/>
        <v>100</v>
      </c>
      <c r="F18" s="31">
        <v>328</v>
      </c>
      <c r="G18" s="11">
        <f t="shared" si="1"/>
        <v>0.6029411764705882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288</v>
      </c>
      <c r="D19" s="11">
        <f t="shared" si="0"/>
        <v>0.52941176470588236</v>
      </c>
      <c r="E19" s="22">
        <f t="shared" si="2"/>
        <v>100</v>
      </c>
      <c r="F19" s="31">
        <v>328</v>
      </c>
      <c r="G19" s="11">
        <f t="shared" si="1"/>
        <v>0.6029411764705882</v>
      </c>
      <c r="H19" s="19">
        <f t="shared" si="3"/>
        <v>100</v>
      </c>
    </row>
    <row r="20" spans="1:11" ht="14.4" x14ac:dyDescent="0.3">
      <c r="A20" s="188"/>
      <c r="B20" s="50" t="s">
        <v>19</v>
      </c>
      <c r="C20" s="12">
        <v>288</v>
      </c>
      <c r="D20" s="11">
        <f t="shared" si="0"/>
        <v>0.52941176470588236</v>
      </c>
      <c r="E20" s="22">
        <f t="shared" si="2"/>
        <v>100</v>
      </c>
      <c r="F20" s="31">
        <v>328</v>
      </c>
      <c r="G20" s="11">
        <f t="shared" si="1"/>
        <v>0.6029411764705882</v>
      </c>
      <c r="H20" s="19">
        <f t="shared" si="3"/>
        <v>100</v>
      </c>
    </row>
    <row r="21" spans="1:11" ht="14.4" x14ac:dyDescent="0.3">
      <c r="A21" s="188"/>
      <c r="B21" s="50" t="s">
        <v>20</v>
      </c>
      <c r="C21" s="12">
        <v>288</v>
      </c>
      <c r="D21" s="11">
        <f t="shared" si="0"/>
        <v>0.52941176470588236</v>
      </c>
      <c r="E21" s="22">
        <f t="shared" si="2"/>
        <v>100</v>
      </c>
      <c r="F21" s="31">
        <v>328</v>
      </c>
      <c r="G21" s="11">
        <f t="shared" si="1"/>
        <v>0.6029411764705882</v>
      </c>
      <c r="H21" s="19">
        <f t="shared" si="3"/>
        <v>100</v>
      </c>
    </row>
    <row r="22" spans="1:11" ht="14.4" x14ac:dyDescent="0.3">
      <c r="A22" s="188"/>
      <c r="B22" s="50" t="s">
        <v>21</v>
      </c>
      <c r="C22" s="12">
        <v>288</v>
      </c>
      <c r="D22" s="11">
        <f t="shared" si="0"/>
        <v>0.52941176470588236</v>
      </c>
      <c r="E22" s="22">
        <f t="shared" si="2"/>
        <v>100</v>
      </c>
      <c r="F22" s="31">
        <v>328</v>
      </c>
      <c r="G22" s="11">
        <f t="shared" si="1"/>
        <v>0.6029411764705882</v>
      </c>
      <c r="H22" s="19">
        <f t="shared" si="3"/>
        <v>100</v>
      </c>
    </row>
    <row r="23" spans="1:11" ht="14.4" x14ac:dyDescent="0.3">
      <c r="A23" s="188"/>
      <c r="B23" s="50" t="s">
        <v>67</v>
      </c>
      <c r="C23" s="12">
        <v>288</v>
      </c>
      <c r="D23" s="11">
        <f t="shared" si="0"/>
        <v>0.52941176470588236</v>
      </c>
      <c r="E23" s="22">
        <f t="shared" si="2"/>
        <v>100</v>
      </c>
      <c r="F23" s="31">
        <v>328</v>
      </c>
      <c r="G23" s="11">
        <f t="shared" si="1"/>
        <v>0.6029411764705882</v>
      </c>
      <c r="H23" s="19">
        <f t="shared" si="3"/>
        <v>100</v>
      </c>
    </row>
    <row r="24" spans="1:11" ht="14.4" x14ac:dyDescent="0.3">
      <c r="A24" s="188"/>
      <c r="B24" s="50" t="s">
        <v>117</v>
      </c>
      <c r="C24" s="12">
        <v>288</v>
      </c>
      <c r="D24" s="11">
        <f t="shared" si="0"/>
        <v>0.52941176470588236</v>
      </c>
      <c r="E24" s="22">
        <f t="shared" ref="E24:E42" si="4">C24/$C$23*100</f>
        <v>100</v>
      </c>
      <c r="F24" s="31">
        <v>328</v>
      </c>
      <c r="G24" s="11">
        <f t="shared" si="1"/>
        <v>0.6029411764705882</v>
      </c>
      <c r="H24" s="19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288</v>
      </c>
      <c r="D25" s="40">
        <f t="shared" si="0"/>
        <v>0.52941176470588236</v>
      </c>
      <c r="E25" s="47">
        <f t="shared" si="4"/>
        <v>100</v>
      </c>
      <c r="F25" s="52">
        <v>328</v>
      </c>
      <c r="G25" s="40">
        <f t="shared" si="1"/>
        <v>0.6029411764705882</v>
      </c>
      <c r="H25" s="42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302</v>
      </c>
      <c r="D26" s="28">
        <f t="shared" si="0"/>
        <v>0.55514705882352944</v>
      </c>
      <c r="E26" s="34">
        <f t="shared" si="4"/>
        <v>104.86111111111111</v>
      </c>
      <c r="F26" s="30">
        <v>344</v>
      </c>
      <c r="G26" s="28">
        <f t="shared" si="1"/>
        <v>0.63235294117647056</v>
      </c>
      <c r="H26" s="34">
        <f t="shared" si="5"/>
        <v>104.8780487804878</v>
      </c>
    </row>
    <row r="27" spans="1:11" ht="17.25" customHeight="1" x14ac:dyDescent="0.3">
      <c r="A27" s="191"/>
      <c r="B27" s="56" t="s">
        <v>14</v>
      </c>
      <c r="C27" s="12">
        <v>321</v>
      </c>
      <c r="D27" s="11">
        <f t="shared" si="0"/>
        <v>0.59007352941176472</v>
      </c>
      <c r="E27" s="22">
        <f t="shared" si="4"/>
        <v>111.45833333333333</v>
      </c>
      <c r="F27" s="31">
        <v>356</v>
      </c>
      <c r="G27" s="11">
        <f t="shared" si="1"/>
        <v>0.65441176470588236</v>
      </c>
      <c r="H27" s="22">
        <f t="shared" si="5"/>
        <v>108.53658536585367</v>
      </c>
    </row>
    <row r="28" spans="1:11" ht="17.25" customHeight="1" x14ac:dyDescent="0.3">
      <c r="A28" s="191"/>
      <c r="B28" s="56" t="s">
        <v>15</v>
      </c>
      <c r="C28" s="12">
        <v>321</v>
      </c>
      <c r="D28" s="11">
        <f t="shared" si="0"/>
        <v>0.59007352941176472</v>
      </c>
      <c r="E28" s="22">
        <f t="shared" si="4"/>
        <v>111.45833333333333</v>
      </c>
      <c r="F28" s="31">
        <v>356</v>
      </c>
      <c r="G28" s="11">
        <f t="shared" si="1"/>
        <v>0.65441176470588236</v>
      </c>
      <c r="H28" s="22">
        <f t="shared" si="5"/>
        <v>108.53658536585367</v>
      </c>
    </row>
    <row r="29" spans="1:11" ht="17.25" customHeight="1" x14ac:dyDescent="0.3">
      <c r="A29" s="191"/>
      <c r="B29" s="63" t="s">
        <v>16</v>
      </c>
      <c r="C29" s="45">
        <v>302</v>
      </c>
      <c r="D29" s="40">
        <f t="shared" si="0"/>
        <v>0.55514705882352944</v>
      </c>
      <c r="E29" s="47">
        <f>C29/$C$23*100</f>
        <v>104.86111111111111</v>
      </c>
      <c r="F29" s="52">
        <v>356</v>
      </c>
      <c r="G29" s="40">
        <f t="shared" si="1"/>
        <v>0.65441176470588236</v>
      </c>
      <c r="H29" s="47">
        <f>F29/$F$23*100</f>
        <v>108.53658536585367</v>
      </c>
    </row>
    <row r="30" spans="1:11" ht="17.25" customHeight="1" x14ac:dyDescent="0.3">
      <c r="A30" s="191"/>
      <c r="B30" s="63" t="s">
        <v>17</v>
      </c>
      <c r="C30" s="45">
        <v>321</v>
      </c>
      <c r="D30" s="40">
        <f t="shared" si="0"/>
        <v>0.59007352941176472</v>
      </c>
      <c r="E30" s="47">
        <f t="shared" si="4"/>
        <v>111.45833333333333</v>
      </c>
      <c r="F30" s="52">
        <v>366</v>
      </c>
      <c r="G30" s="40">
        <f t="shared" si="1"/>
        <v>0.67279411764705888</v>
      </c>
      <c r="H30" s="47">
        <f t="shared" si="5"/>
        <v>111.58536585365854</v>
      </c>
    </row>
    <row r="31" spans="1:11" ht="17.25" customHeight="1" x14ac:dyDescent="0.3">
      <c r="A31" s="191"/>
      <c r="B31" s="63" t="s">
        <v>18</v>
      </c>
      <c r="C31" s="45">
        <v>301</v>
      </c>
      <c r="D31" s="40">
        <f t="shared" si="0"/>
        <v>0.5533088235294118</v>
      </c>
      <c r="E31" s="47">
        <f t="shared" si="4"/>
        <v>104.51388888888889</v>
      </c>
      <c r="F31" s="52">
        <v>366</v>
      </c>
      <c r="G31" s="40">
        <f t="shared" si="1"/>
        <v>0.67279411764705888</v>
      </c>
      <c r="H31" s="47">
        <f t="shared" si="5"/>
        <v>111.58536585365854</v>
      </c>
    </row>
    <row r="32" spans="1:11" ht="14.4" x14ac:dyDescent="0.3">
      <c r="A32" s="191"/>
      <c r="B32" s="63" t="s">
        <v>19</v>
      </c>
      <c r="C32" s="45">
        <v>353</v>
      </c>
      <c r="D32" s="40">
        <f t="shared" si="0"/>
        <v>0.64889705882352944</v>
      </c>
      <c r="E32" s="47">
        <f t="shared" si="4"/>
        <v>122.56944444444444</v>
      </c>
      <c r="F32" s="52">
        <v>392</v>
      </c>
      <c r="G32" s="40">
        <f t="shared" si="1"/>
        <v>0.72058823529411764</v>
      </c>
      <c r="H32" s="47">
        <f t="shared" si="5"/>
        <v>119.51219512195121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353</v>
      </c>
      <c r="D33" s="40">
        <f t="shared" si="0"/>
        <v>0.64889705882352944</v>
      </c>
      <c r="E33" s="47">
        <f t="shared" si="4"/>
        <v>122.56944444444444</v>
      </c>
      <c r="F33" s="52">
        <v>402</v>
      </c>
      <c r="G33" s="40">
        <f t="shared" si="1"/>
        <v>0.73897058823529416</v>
      </c>
      <c r="H33" s="47">
        <f t="shared" si="5"/>
        <v>122.5609756097561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353</v>
      </c>
      <c r="D34" s="40">
        <f t="shared" si="0"/>
        <v>0.64889705882352944</v>
      </c>
      <c r="E34" s="47">
        <f t="shared" si="4"/>
        <v>122.56944444444444</v>
      </c>
      <c r="F34" s="52">
        <v>402</v>
      </c>
      <c r="G34" s="40">
        <f t="shared" si="1"/>
        <v>0.73897058823529416</v>
      </c>
      <c r="H34" s="47">
        <f t="shared" si="5"/>
        <v>122.5609756097561</v>
      </c>
      <c r="I34" s="8"/>
      <c r="J34" s="65"/>
      <c r="K34" s="66"/>
    </row>
    <row r="35" spans="1:11" ht="14.4" x14ac:dyDescent="0.3">
      <c r="A35" s="191"/>
      <c r="B35" s="63" t="s">
        <v>67</v>
      </c>
      <c r="C35" s="45">
        <v>335</v>
      </c>
      <c r="D35" s="40">
        <f t="shared" si="0"/>
        <v>0.6158088235294118</v>
      </c>
      <c r="E35" s="47">
        <f t="shared" si="4"/>
        <v>116.31944444444444</v>
      </c>
      <c r="F35" s="52">
        <v>402</v>
      </c>
      <c r="G35" s="40">
        <f t="shared" si="1"/>
        <v>0.73897058823529416</v>
      </c>
      <c r="H35" s="47">
        <f t="shared" si="5"/>
        <v>122.5609756097561</v>
      </c>
      <c r="I35" s="8"/>
      <c r="J35" s="65"/>
      <c r="K35" s="66"/>
    </row>
    <row r="36" spans="1:11" ht="14.4" x14ac:dyDescent="0.3">
      <c r="A36" s="191"/>
      <c r="B36" s="50" t="s">
        <v>117</v>
      </c>
      <c r="C36" s="45">
        <v>344</v>
      </c>
      <c r="D36" s="40">
        <f t="shared" si="0"/>
        <v>0.63235294117647056</v>
      </c>
      <c r="E36" s="47">
        <f t="shared" si="4"/>
        <v>119.44444444444444</v>
      </c>
      <c r="F36" s="52">
        <v>389</v>
      </c>
      <c r="G36" s="40">
        <f t="shared" si="1"/>
        <v>0.71507352941176472</v>
      </c>
      <c r="H36" s="47">
        <f t="shared" si="5"/>
        <v>118.59756097560977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13">
        <v>407</v>
      </c>
      <c r="D37" s="14">
        <f t="shared" si="0"/>
        <v>0.74816176470588236</v>
      </c>
      <c r="E37" s="23">
        <f t="shared" si="4"/>
        <v>141.31944444444443</v>
      </c>
      <c r="F37" s="32">
        <v>463</v>
      </c>
      <c r="G37" s="14">
        <f t="shared" si="1"/>
        <v>0.85110294117647056</v>
      </c>
      <c r="H37" s="23">
        <f t="shared" si="5"/>
        <v>141.15853658536585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407</v>
      </c>
      <c r="D38" s="28">
        <f t="shared" si="0"/>
        <v>0.74816176470588236</v>
      </c>
      <c r="E38" s="34">
        <f t="shared" si="4"/>
        <v>141.31944444444443</v>
      </c>
      <c r="F38" s="30">
        <v>450</v>
      </c>
      <c r="G38" s="28">
        <f t="shared" si="1"/>
        <v>0.82720588235294112</v>
      </c>
      <c r="H38" s="34">
        <f t="shared" si="5"/>
        <v>137.19512195121953</v>
      </c>
    </row>
    <row r="39" spans="1:11" ht="14.4" x14ac:dyDescent="0.3">
      <c r="A39" s="182"/>
      <c r="B39" s="56" t="s">
        <v>14</v>
      </c>
      <c r="C39" s="45">
        <v>407</v>
      </c>
      <c r="D39" s="40">
        <f t="shared" si="0"/>
        <v>0.74816176470588236</v>
      </c>
      <c r="E39" s="47">
        <f t="shared" si="4"/>
        <v>141.31944444444443</v>
      </c>
      <c r="F39" s="52">
        <v>450</v>
      </c>
      <c r="G39" s="40">
        <f t="shared" si="1"/>
        <v>0.82720588235294112</v>
      </c>
      <c r="H39" s="47">
        <f t="shared" si="5"/>
        <v>137.19512195121953</v>
      </c>
      <c r="I39" s="8"/>
      <c r="J39" s="65"/>
      <c r="K39" s="66"/>
    </row>
    <row r="40" spans="1:11" ht="14.4" x14ac:dyDescent="0.3">
      <c r="A40" s="182"/>
      <c r="B40" s="56" t="s">
        <v>15</v>
      </c>
      <c r="C40" s="45">
        <v>407</v>
      </c>
      <c r="D40" s="40">
        <f t="shared" si="0"/>
        <v>0.74816176470588236</v>
      </c>
      <c r="E40" s="47">
        <f t="shared" si="4"/>
        <v>141.31944444444443</v>
      </c>
      <c r="F40" s="52">
        <v>450</v>
      </c>
      <c r="G40" s="40">
        <f t="shared" si="1"/>
        <v>0.82720588235294112</v>
      </c>
      <c r="H40" s="47">
        <f t="shared" si="5"/>
        <v>137.19512195121953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45">
        <v>407</v>
      </c>
      <c r="D41" s="40">
        <f t="shared" si="0"/>
        <v>0.74816176470588236</v>
      </c>
      <c r="E41" s="47">
        <f t="shared" si="4"/>
        <v>141.31944444444443</v>
      </c>
      <c r="F41" s="52">
        <v>450</v>
      </c>
      <c r="G41" s="40">
        <f t="shared" si="1"/>
        <v>0.82720588235294112</v>
      </c>
      <c r="H41" s="47">
        <f t="shared" si="5"/>
        <v>137.19512195121953</v>
      </c>
      <c r="J41" s="65"/>
    </row>
    <row r="42" spans="1:11" ht="16.5" customHeight="1" x14ac:dyDescent="0.3">
      <c r="A42" s="182"/>
      <c r="B42" s="56" t="s">
        <v>17</v>
      </c>
      <c r="C42" s="12">
        <v>407</v>
      </c>
      <c r="D42" s="11">
        <f t="shared" si="0"/>
        <v>0.74816176470588236</v>
      </c>
      <c r="E42" s="22">
        <f t="shared" si="4"/>
        <v>141.31944444444443</v>
      </c>
      <c r="F42" s="31">
        <v>450</v>
      </c>
      <c r="G42" s="11">
        <f t="shared" si="1"/>
        <v>0.82720588235294112</v>
      </c>
      <c r="H42" s="22">
        <f t="shared" si="5"/>
        <v>137.19512195121953</v>
      </c>
    </row>
    <row r="43" spans="1:11" ht="16.5" customHeight="1" x14ac:dyDescent="0.3">
      <c r="A43" s="182"/>
      <c r="B43" s="56" t="s">
        <v>18</v>
      </c>
      <c r="C43" s="12">
        <v>407</v>
      </c>
      <c r="D43" s="11">
        <f t="shared" si="0"/>
        <v>0.74816176470588236</v>
      </c>
      <c r="E43" s="22">
        <f t="shared" ref="E43:E55" si="6">C43/$C$23*100</f>
        <v>141.31944444444443</v>
      </c>
      <c r="F43" s="31">
        <v>450</v>
      </c>
      <c r="G43" s="11">
        <f t="shared" si="1"/>
        <v>0.82720588235294112</v>
      </c>
      <c r="H43" s="22">
        <f t="shared" ref="H43:H55" si="7">F43/$F$23*100</f>
        <v>137.19512195121953</v>
      </c>
    </row>
    <row r="44" spans="1:11" ht="16.5" customHeight="1" x14ac:dyDescent="0.3">
      <c r="A44" s="182"/>
      <c r="B44" s="56" t="s">
        <v>19</v>
      </c>
      <c r="C44" s="12">
        <v>445</v>
      </c>
      <c r="D44" s="11">
        <f t="shared" si="0"/>
        <v>0.81801470588235292</v>
      </c>
      <c r="E44" s="22">
        <f t="shared" si="6"/>
        <v>154.51388888888889</v>
      </c>
      <c r="F44" s="31">
        <v>474</v>
      </c>
      <c r="G44" s="11">
        <f t="shared" si="1"/>
        <v>0.87132352941176472</v>
      </c>
      <c r="H44" s="22">
        <f t="shared" si="7"/>
        <v>144.51219512195121</v>
      </c>
      <c r="J44" s="65"/>
    </row>
    <row r="45" spans="1:11" ht="16.5" customHeight="1" x14ac:dyDescent="0.3">
      <c r="A45" s="182"/>
      <c r="B45" s="56" t="s">
        <v>20</v>
      </c>
      <c r="C45" s="45">
        <v>445</v>
      </c>
      <c r="D45" s="40">
        <f t="shared" si="0"/>
        <v>0.81801470588235292</v>
      </c>
      <c r="E45" s="47">
        <f t="shared" si="6"/>
        <v>154.51388888888889</v>
      </c>
      <c r="F45" s="52">
        <v>474</v>
      </c>
      <c r="G45" s="40">
        <f t="shared" si="1"/>
        <v>0.87132352941176472</v>
      </c>
      <c r="H45" s="47">
        <f t="shared" si="7"/>
        <v>144.51219512195121</v>
      </c>
      <c r="J45" s="65"/>
    </row>
    <row r="46" spans="1:11" ht="16.5" customHeight="1" x14ac:dyDescent="0.3">
      <c r="A46" s="182"/>
      <c r="B46" s="56" t="s">
        <v>21</v>
      </c>
      <c r="C46" s="12">
        <v>431</v>
      </c>
      <c r="D46" s="11">
        <f t="shared" si="0"/>
        <v>0.79227941176470584</v>
      </c>
      <c r="E46" s="22">
        <f t="shared" si="6"/>
        <v>149.65277777777777</v>
      </c>
      <c r="F46" s="31">
        <v>495</v>
      </c>
      <c r="G46" s="11">
        <f t="shared" si="1"/>
        <v>0.90992647058823528</v>
      </c>
      <c r="H46" s="22">
        <f t="shared" si="7"/>
        <v>150.91463414634146</v>
      </c>
      <c r="J46" s="65"/>
    </row>
    <row r="47" spans="1:11" ht="16.5" customHeight="1" x14ac:dyDescent="0.3">
      <c r="A47" s="182"/>
      <c r="B47" s="56" t="s">
        <v>67</v>
      </c>
      <c r="C47" s="12">
        <v>494</v>
      </c>
      <c r="D47" s="11">
        <f t="shared" si="0"/>
        <v>0.90808823529411764</v>
      </c>
      <c r="E47" s="22">
        <f t="shared" si="6"/>
        <v>171.52777777777777</v>
      </c>
      <c r="F47" s="31">
        <v>521</v>
      </c>
      <c r="G47" s="11">
        <f t="shared" si="1"/>
        <v>0.95772058823529416</v>
      </c>
      <c r="H47" s="22">
        <f t="shared" si="7"/>
        <v>158.84146341463415</v>
      </c>
      <c r="J47" s="65"/>
    </row>
    <row r="48" spans="1:11" ht="16.5" customHeight="1" x14ac:dyDescent="0.3">
      <c r="A48" s="182"/>
      <c r="B48" s="56" t="s">
        <v>117</v>
      </c>
      <c r="C48" s="12">
        <v>494</v>
      </c>
      <c r="D48" s="11">
        <f t="shared" si="0"/>
        <v>0.90808823529411764</v>
      </c>
      <c r="E48" s="22">
        <f t="shared" si="6"/>
        <v>171.52777777777777</v>
      </c>
      <c r="F48" s="31">
        <v>514</v>
      </c>
      <c r="G48" s="11">
        <f t="shared" si="1"/>
        <v>0.94485294117647056</v>
      </c>
      <c r="H48" s="22">
        <f t="shared" si="7"/>
        <v>156.70731707317074</v>
      </c>
    </row>
    <row r="49" spans="1:10" ht="16.5" customHeight="1" thickBot="1" x14ac:dyDescent="0.35">
      <c r="A49" s="182"/>
      <c r="B49" s="64" t="s">
        <v>118</v>
      </c>
      <c r="C49" s="13">
        <v>539</v>
      </c>
      <c r="D49" s="14">
        <f t="shared" si="0"/>
        <v>0.9908088235294118</v>
      </c>
      <c r="E49" s="23">
        <f t="shared" si="6"/>
        <v>187.15277777777777</v>
      </c>
      <c r="F49" s="32">
        <v>622</v>
      </c>
      <c r="G49" s="14">
        <f t="shared" si="1"/>
        <v>1.1433823529411764</v>
      </c>
      <c r="H49" s="23">
        <f t="shared" si="7"/>
        <v>189.63414634146341</v>
      </c>
    </row>
    <row r="50" spans="1:10" ht="14.4" x14ac:dyDescent="0.3">
      <c r="A50" s="190">
        <v>2016</v>
      </c>
      <c r="B50" s="54" t="s">
        <v>119</v>
      </c>
      <c r="C50" s="33">
        <v>551</v>
      </c>
      <c r="D50" s="28">
        <f t="shared" si="0"/>
        <v>1.0128676470588236</v>
      </c>
      <c r="E50" s="34">
        <f t="shared" si="6"/>
        <v>191.31944444444443</v>
      </c>
      <c r="F50" s="30">
        <v>629</v>
      </c>
      <c r="G50" s="70">
        <f t="shared" si="1"/>
        <v>1.15625</v>
      </c>
      <c r="H50" s="72">
        <f t="shared" si="7"/>
        <v>191.76829268292684</v>
      </c>
      <c r="J50" s="65"/>
    </row>
    <row r="51" spans="1:10" ht="14.4" x14ac:dyDescent="0.3">
      <c r="A51" s="191"/>
      <c r="B51" s="84" t="s">
        <v>14</v>
      </c>
      <c r="C51" s="12">
        <v>551</v>
      </c>
      <c r="D51" s="11">
        <f t="shared" si="0"/>
        <v>1.0128676470588236</v>
      </c>
      <c r="E51" s="22">
        <f t="shared" si="6"/>
        <v>191.31944444444443</v>
      </c>
      <c r="F51" s="31">
        <v>629</v>
      </c>
      <c r="G51" s="71">
        <f t="shared" si="1"/>
        <v>1.15625</v>
      </c>
      <c r="H51" s="73">
        <f t="shared" si="7"/>
        <v>191.76829268292684</v>
      </c>
      <c r="J51" s="65"/>
    </row>
    <row r="52" spans="1:10" ht="14.4" x14ac:dyDescent="0.3">
      <c r="A52" s="191"/>
      <c r="B52" s="84" t="s">
        <v>15</v>
      </c>
      <c r="C52" s="12">
        <v>551</v>
      </c>
      <c r="D52" s="11">
        <f t="shared" si="0"/>
        <v>1.0128676470588236</v>
      </c>
      <c r="E52" s="22">
        <f t="shared" si="6"/>
        <v>191.31944444444443</v>
      </c>
      <c r="F52" s="31">
        <v>629</v>
      </c>
      <c r="G52" s="71">
        <f t="shared" si="1"/>
        <v>1.15625</v>
      </c>
      <c r="H52" s="73">
        <f t="shared" si="7"/>
        <v>191.76829268292684</v>
      </c>
      <c r="J52" s="65"/>
    </row>
    <row r="53" spans="1:10" ht="14.4" x14ac:dyDescent="0.3">
      <c r="A53" s="191"/>
      <c r="B53" s="84" t="s">
        <v>16</v>
      </c>
      <c r="C53" s="12">
        <v>551</v>
      </c>
      <c r="D53" s="11">
        <f t="shared" si="0"/>
        <v>1.0128676470588236</v>
      </c>
      <c r="E53" s="22">
        <f t="shared" si="6"/>
        <v>191.31944444444443</v>
      </c>
      <c r="F53" s="31">
        <v>629</v>
      </c>
      <c r="G53" s="71">
        <f t="shared" si="1"/>
        <v>1.15625</v>
      </c>
      <c r="H53" s="73">
        <f t="shared" si="7"/>
        <v>191.76829268292684</v>
      </c>
    </row>
    <row r="54" spans="1:10" ht="14.4" x14ac:dyDescent="0.3">
      <c r="A54" s="191"/>
      <c r="B54" s="84" t="s">
        <v>17</v>
      </c>
      <c r="C54" s="12">
        <v>551</v>
      </c>
      <c r="D54" s="11">
        <f t="shared" si="0"/>
        <v>1.0128676470588236</v>
      </c>
      <c r="E54" s="22">
        <f t="shared" si="6"/>
        <v>191.31944444444443</v>
      </c>
      <c r="F54" s="31">
        <v>629</v>
      </c>
      <c r="G54" s="71">
        <f t="shared" si="1"/>
        <v>1.15625</v>
      </c>
      <c r="H54" s="73">
        <f t="shared" si="7"/>
        <v>191.76829268292684</v>
      </c>
    </row>
    <row r="55" spans="1:10" ht="14.4" x14ac:dyDescent="0.3">
      <c r="A55" s="191"/>
      <c r="B55" s="56" t="s">
        <v>18</v>
      </c>
      <c r="C55" s="31">
        <v>551</v>
      </c>
      <c r="D55" s="11">
        <f t="shared" si="0"/>
        <v>1.0128676470588236</v>
      </c>
      <c r="E55" s="22">
        <f t="shared" si="6"/>
        <v>191.31944444444443</v>
      </c>
      <c r="F55" s="31">
        <v>629</v>
      </c>
      <c r="G55" s="71">
        <f t="shared" si="1"/>
        <v>1.15625</v>
      </c>
      <c r="H55" s="73">
        <f t="shared" si="7"/>
        <v>191.76829268292684</v>
      </c>
    </row>
    <row r="56" spans="1:10" ht="14.4" x14ac:dyDescent="0.3">
      <c r="A56" s="191"/>
      <c r="B56" s="56" t="s">
        <v>19</v>
      </c>
      <c r="C56" s="31">
        <v>551</v>
      </c>
      <c r="D56" s="11">
        <f t="shared" ref="D56:D62" si="8">C56/$B$119</f>
        <v>1.0128676470588236</v>
      </c>
      <c r="E56" s="22">
        <f t="shared" ref="E56:E61" si="9">C56/$C$23*100</f>
        <v>191.31944444444443</v>
      </c>
      <c r="F56" s="31">
        <v>629</v>
      </c>
      <c r="G56" s="71">
        <f t="shared" ref="G56:G62" si="10">F56/$B$119</f>
        <v>1.15625</v>
      </c>
      <c r="H56" s="73">
        <f t="shared" ref="H56:H61" si="11">F56/$F$23*100</f>
        <v>191.76829268292684</v>
      </c>
    </row>
    <row r="57" spans="1:10" ht="14.4" x14ac:dyDescent="0.3">
      <c r="A57" s="191"/>
      <c r="B57" s="56" t="s">
        <v>20</v>
      </c>
      <c r="C57" s="31">
        <v>551</v>
      </c>
      <c r="D57" s="11">
        <f t="shared" si="8"/>
        <v>1.0128676470588236</v>
      </c>
      <c r="E57" s="22">
        <f t="shared" si="9"/>
        <v>191.31944444444443</v>
      </c>
      <c r="F57" s="31">
        <v>629</v>
      </c>
      <c r="G57" s="71">
        <f t="shared" si="10"/>
        <v>1.15625</v>
      </c>
      <c r="H57" s="73">
        <f t="shared" si="11"/>
        <v>191.76829268292684</v>
      </c>
    </row>
    <row r="58" spans="1:10" ht="14.4" x14ac:dyDescent="0.3">
      <c r="A58" s="191"/>
      <c r="B58" s="56" t="s">
        <v>21</v>
      </c>
      <c r="C58" s="31">
        <v>551</v>
      </c>
      <c r="D58" s="11">
        <f t="shared" si="8"/>
        <v>1.0128676470588236</v>
      </c>
      <c r="E58" s="22">
        <f t="shared" si="9"/>
        <v>191.31944444444443</v>
      </c>
      <c r="F58" s="31">
        <v>629</v>
      </c>
      <c r="G58" s="71">
        <f t="shared" si="10"/>
        <v>1.15625</v>
      </c>
      <c r="H58" s="73">
        <f t="shared" si="11"/>
        <v>191.76829268292684</v>
      </c>
    </row>
    <row r="59" spans="1:10" ht="14.4" x14ac:dyDescent="0.3">
      <c r="A59" s="191"/>
      <c r="B59" s="56" t="s">
        <v>67</v>
      </c>
      <c r="C59" s="31">
        <v>551</v>
      </c>
      <c r="D59" s="11">
        <f t="shared" si="8"/>
        <v>1.0128676470588236</v>
      </c>
      <c r="E59" s="22">
        <f t="shared" si="9"/>
        <v>191.31944444444443</v>
      </c>
      <c r="F59" s="31">
        <v>629</v>
      </c>
      <c r="G59" s="71">
        <f t="shared" si="10"/>
        <v>1.15625</v>
      </c>
      <c r="H59" s="73">
        <f t="shared" si="11"/>
        <v>191.76829268292684</v>
      </c>
    </row>
    <row r="60" spans="1:10" ht="14.4" x14ac:dyDescent="0.3">
      <c r="A60" s="191"/>
      <c r="B60" s="56" t="s">
        <v>117</v>
      </c>
      <c r="C60" s="31">
        <v>551</v>
      </c>
      <c r="D60" s="11">
        <f t="shared" si="8"/>
        <v>1.0128676470588236</v>
      </c>
      <c r="E60" s="22">
        <f t="shared" si="9"/>
        <v>191.31944444444443</v>
      </c>
      <c r="F60" s="31">
        <v>629</v>
      </c>
      <c r="G60" s="71">
        <f t="shared" si="10"/>
        <v>1.15625</v>
      </c>
      <c r="H60" s="73">
        <f t="shared" si="11"/>
        <v>191.76829268292684</v>
      </c>
    </row>
    <row r="61" spans="1:10" ht="15" thickBot="1" x14ac:dyDescent="0.35">
      <c r="A61" s="191"/>
      <c r="B61" s="64" t="s">
        <v>118</v>
      </c>
      <c r="C61" s="32">
        <v>551</v>
      </c>
      <c r="D61" s="14">
        <f t="shared" si="8"/>
        <v>1.0128676470588236</v>
      </c>
      <c r="E61" s="23">
        <f t="shared" si="9"/>
        <v>191.31944444444443</v>
      </c>
      <c r="F61" s="32">
        <v>629</v>
      </c>
      <c r="G61" s="68">
        <f t="shared" si="10"/>
        <v>1.15625</v>
      </c>
      <c r="H61" s="92">
        <f t="shared" si="11"/>
        <v>191.76829268292684</v>
      </c>
    </row>
    <row r="62" spans="1:10" ht="14.4" x14ac:dyDescent="0.3">
      <c r="A62" s="181">
        <v>2017</v>
      </c>
      <c r="B62" s="84" t="s">
        <v>119</v>
      </c>
      <c r="C62" s="74">
        <v>551</v>
      </c>
      <c r="D62" s="85">
        <f t="shared" si="8"/>
        <v>1.0128676470588236</v>
      </c>
      <c r="E62" s="86">
        <f t="shared" ref="E62:E81" si="12">C62/$C$23*100</f>
        <v>191.31944444444443</v>
      </c>
      <c r="F62" s="74">
        <v>629</v>
      </c>
      <c r="G62" s="75">
        <f t="shared" si="10"/>
        <v>1.15625</v>
      </c>
      <c r="H62" s="76">
        <f t="shared" ref="H62:H81" si="13">F62/$F$23*100</f>
        <v>191.76829268292684</v>
      </c>
    </row>
    <row r="63" spans="1:10" ht="14.4" x14ac:dyDescent="0.3">
      <c r="A63" s="182"/>
      <c r="B63" s="84" t="s">
        <v>14</v>
      </c>
      <c r="C63" s="74">
        <v>551</v>
      </c>
      <c r="D63" s="85">
        <f t="shared" ref="D63:D81" si="14">C63/$B$119</f>
        <v>1.0128676470588236</v>
      </c>
      <c r="E63" s="86">
        <f t="shared" si="12"/>
        <v>191.31944444444443</v>
      </c>
      <c r="F63" s="74">
        <v>629</v>
      </c>
      <c r="G63" s="75">
        <f t="shared" ref="G63:G81" si="15">F63/$B$119</f>
        <v>1.15625</v>
      </c>
      <c r="H63" s="76">
        <f t="shared" si="13"/>
        <v>191.76829268292684</v>
      </c>
    </row>
    <row r="64" spans="1:10" ht="14.4" x14ac:dyDescent="0.3">
      <c r="A64" s="182"/>
      <c r="B64" s="84" t="s">
        <v>15</v>
      </c>
      <c r="C64" s="74">
        <v>551</v>
      </c>
      <c r="D64" s="85">
        <f t="shared" si="14"/>
        <v>1.0128676470588236</v>
      </c>
      <c r="E64" s="86">
        <f t="shared" si="12"/>
        <v>191.31944444444443</v>
      </c>
      <c r="F64" s="74">
        <v>629</v>
      </c>
      <c r="G64" s="75">
        <f t="shared" si="15"/>
        <v>1.15625</v>
      </c>
      <c r="H64" s="76">
        <f t="shared" si="13"/>
        <v>191.76829268292684</v>
      </c>
    </row>
    <row r="65" spans="1:8" ht="14.4" x14ac:dyDescent="0.3">
      <c r="A65" s="182"/>
      <c r="B65" s="84" t="s">
        <v>16</v>
      </c>
      <c r="C65" s="74">
        <v>551</v>
      </c>
      <c r="D65" s="85">
        <f t="shared" si="14"/>
        <v>1.0128676470588236</v>
      </c>
      <c r="E65" s="86">
        <f t="shared" si="12"/>
        <v>191.31944444444443</v>
      </c>
      <c r="F65" s="74">
        <v>629</v>
      </c>
      <c r="G65" s="75">
        <f t="shared" si="15"/>
        <v>1.15625</v>
      </c>
      <c r="H65" s="76">
        <f t="shared" si="13"/>
        <v>191.76829268292684</v>
      </c>
    </row>
    <row r="66" spans="1:8" ht="14.4" x14ac:dyDescent="0.3">
      <c r="A66" s="182"/>
      <c r="B66" s="84" t="s">
        <v>17</v>
      </c>
      <c r="C66" s="74">
        <v>551</v>
      </c>
      <c r="D66" s="85">
        <f t="shared" si="14"/>
        <v>1.0128676470588236</v>
      </c>
      <c r="E66" s="86">
        <f t="shared" si="12"/>
        <v>191.31944444444443</v>
      </c>
      <c r="F66" s="74">
        <v>629</v>
      </c>
      <c r="G66" s="75">
        <f t="shared" si="15"/>
        <v>1.15625</v>
      </c>
      <c r="H66" s="76">
        <f t="shared" si="13"/>
        <v>191.76829268292684</v>
      </c>
    </row>
    <row r="67" spans="1:8" ht="14.4" x14ac:dyDescent="0.3">
      <c r="A67" s="182"/>
      <c r="B67" s="84" t="s">
        <v>18</v>
      </c>
      <c r="C67" s="74">
        <v>551</v>
      </c>
      <c r="D67" s="85">
        <f t="shared" si="14"/>
        <v>1.0128676470588236</v>
      </c>
      <c r="E67" s="86">
        <f t="shared" si="12"/>
        <v>191.31944444444443</v>
      </c>
      <c r="F67" s="74">
        <v>629</v>
      </c>
      <c r="G67" s="75">
        <f t="shared" si="15"/>
        <v>1.15625</v>
      </c>
      <c r="H67" s="76">
        <f t="shared" si="13"/>
        <v>191.76829268292684</v>
      </c>
    </row>
    <row r="68" spans="1:8" ht="14.4" x14ac:dyDescent="0.3">
      <c r="A68" s="182"/>
      <c r="B68" s="84" t="s">
        <v>19</v>
      </c>
      <c r="C68" s="74">
        <v>551</v>
      </c>
      <c r="D68" s="85">
        <f t="shared" si="14"/>
        <v>1.0128676470588236</v>
      </c>
      <c r="E68" s="86">
        <f t="shared" si="12"/>
        <v>191.31944444444443</v>
      </c>
      <c r="F68" s="74">
        <v>629</v>
      </c>
      <c r="G68" s="75">
        <f t="shared" si="15"/>
        <v>1.15625</v>
      </c>
      <c r="H68" s="76">
        <f t="shared" si="13"/>
        <v>191.76829268292684</v>
      </c>
    </row>
    <row r="69" spans="1:8" ht="14.4" x14ac:dyDescent="0.3">
      <c r="A69" s="182"/>
      <c r="B69" s="84" t="s">
        <v>20</v>
      </c>
      <c r="C69" s="74">
        <v>551</v>
      </c>
      <c r="D69" s="85">
        <f t="shared" si="14"/>
        <v>1.0128676470588236</v>
      </c>
      <c r="E69" s="86">
        <f t="shared" si="12"/>
        <v>191.31944444444443</v>
      </c>
      <c r="F69" s="74">
        <v>629</v>
      </c>
      <c r="G69" s="75">
        <f t="shared" si="15"/>
        <v>1.15625</v>
      </c>
      <c r="H69" s="76">
        <f t="shared" si="13"/>
        <v>191.76829268292684</v>
      </c>
    </row>
    <row r="70" spans="1:8" ht="14.4" x14ac:dyDescent="0.3">
      <c r="A70" s="182"/>
      <c r="B70" s="84" t="s">
        <v>21</v>
      </c>
      <c r="C70" s="74">
        <v>551</v>
      </c>
      <c r="D70" s="85">
        <f t="shared" si="14"/>
        <v>1.0128676470588236</v>
      </c>
      <c r="E70" s="86">
        <f t="shared" si="12"/>
        <v>191.31944444444443</v>
      </c>
      <c r="F70" s="74">
        <v>629</v>
      </c>
      <c r="G70" s="75">
        <f t="shared" si="15"/>
        <v>1.15625</v>
      </c>
      <c r="H70" s="76">
        <f t="shared" si="13"/>
        <v>191.76829268292684</v>
      </c>
    </row>
    <row r="71" spans="1:8" ht="14.4" x14ac:dyDescent="0.3">
      <c r="A71" s="182"/>
      <c r="B71" s="84" t="s">
        <v>67</v>
      </c>
      <c r="C71" s="74">
        <v>551</v>
      </c>
      <c r="D71" s="85">
        <f t="shared" si="14"/>
        <v>1.0128676470588236</v>
      </c>
      <c r="E71" s="86">
        <f t="shared" si="12"/>
        <v>191.31944444444443</v>
      </c>
      <c r="F71" s="74">
        <v>629</v>
      </c>
      <c r="G71" s="75">
        <f t="shared" si="15"/>
        <v>1.15625</v>
      </c>
      <c r="H71" s="76">
        <f t="shared" si="13"/>
        <v>191.76829268292684</v>
      </c>
    </row>
    <row r="72" spans="1:8" ht="14.4" x14ac:dyDescent="0.3">
      <c r="A72" s="182"/>
      <c r="B72" s="84" t="s">
        <v>117</v>
      </c>
      <c r="C72" s="74">
        <v>551</v>
      </c>
      <c r="D72" s="85">
        <f t="shared" si="14"/>
        <v>1.0128676470588236</v>
      </c>
      <c r="E72" s="86">
        <f t="shared" si="12"/>
        <v>191.31944444444443</v>
      </c>
      <c r="F72" s="74">
        <v>629</v>
      </c>
      <c r="G72" s="75">
        <f t="shared" si="15"/>
        <v>1.15625</v>
      </c>
      <c r="H72" s="76">
        <f t="shared" si="13"/>
        <v>191.76829268292684</v>
      </c>
    </row>
    <row r="73" spans="1:8" ht="15" thickBot="1" x14ac:dyDescent="0.35">
      <c r="A73" s="182"/>
      <c r="B73" s="97" t="s">
        <v>118</v>
      </c>
      <c r="C73" s="32">
        <v>590</v>
      </c>
      <c r="D73" s="14">
        <f t="shared" si="14"/>
        <v>1.0845588235294117</v>
      </c>
      <c r="E73" s="23">
        <f t="shared" si="12"/>
        <v>204.86111111111111</v>
      </c>
      <c r="F73" s="32">
        <v>718</v>
      </c>
      <c r="G73" s="68">
        <f t="shared" si="15"/>
        <v>1.3198529411764706</v>
      </c>
      <c r="H73" s="92">
        <f t="shared" si="13"/>
        <v>218.90243902439025</v>
      </c>
    </row>
    <row r="74" spans="1:8" ht="14.4" x14ac:dyDescent="0.3">
      <c r="A74" s="181">
        <v>2018</v>
      </c>
      <c r="B74" s="54" t="s">
        <v>119</v>
      </c>
      <c r="C74" s="30">
        <v>590</v>
      </c>
      <c r="D74" s="28">
        <f t="shared" si="14"/>
        <v>1.0845588235294117</v>
      </c>
      <c r="E74" s="34">
        <f t="shared" si="12"/>
        <v>204.86111111111111</v>
      </c>
      <c r="F74" s="30">
        <v>718</v>
      </c>
      <c r="G74" s="70">
        <f t="shared" si="15"/>
        <v>1.3198529411764706</v>
      </c>
      <c r="H74" s="72">
        <f t="shared" si="13"/>
        <v>218.90243902439025</v>
      </c>
    </row>
    <row r="75" spans="1:8" ht="14.4" x14ac:dyDescent="0.3">
      <c r="A75" s="182"/>
      <c r="B75" s="84" t="s">
        <v>14</v>
      </c>
      <c r="C75" s="74">
        <v>590</v>
      </c>
      <c r="D75" s="85">
        <f t="shared" si="14"/>
        <v>1.0845588235294117</v>
      </c>
      <c r="E75" s="86">
        <f t="shared" si="12"/>
        <v>204.86111111111111</v>
      </c>
      <c r="F75" s="74">
        <v>718</v>
      </c>
      <c r="G75" s="75">
        <f t="shared" si="15"/>
        <v>1.3198529411764706</v>
      </c>
      <c r="H75" s="76">
        <f t="shared" si="13"/>
        <v>218.90243902439025</v>
      </c>
    </row>
    <row r="76" spans="1:8" ht="14.4" x14ac:dyDescent="0.3">
      <c r="A76" s="182"/>
      <c r="B76" s="84" t="s">
        <v>15</v>
      </c>
      <c r="C76" s="74">
        <v>590</v>
      </c>
      <c r="D76" s="85">
        <f t="shared" si="14"/>
        <v>1.0845588235294117</v>
      </c>
      <c r="E76" s="86">
        <f t="shared" si="12"/>
        <v>204.86111111111111</v>
      </c>
      <c r="F76" s="74">
        <v>718</v>
      </c>
      <c r="G76" s="75">
        <f t="shared" si="15"/>
        <v>1.3198529411764706</v>
      </c>
      <c r="H76" s="76">
        <f t="shared" si="13"/>
        <v>218.90243902439025</v>
      </c>
    </row>
    <row r="77" spans="1:8" ht="14.4" x14ac:dyDescent="0.3">
      <c r="A77" s="182"/>
      <c r="B77" s="84" t="s">
        <v>16</v>
      </c>
      <c r="C77" s="74">
        <v>590</v>
      </c>
      <c r="D77" s="85">
        <f t="shared" si="14"/>
        <v>1.0845588235294117</v>
      </c>
      <c r="E77" s="86">
        <f t="shared" si="12"/>
        <v>204.86111111111111</v>
      </c>
      <c r="F77" s="74">
        <v>718</v>
      </c>
      <c r="G77" s="75">
        <f t="shared" si="15"/>
        <v>1.3198529411764706</v>
      </c>
      <c r="H77" s="76">
        <f t="shared" si="13"/>
        <v>218.90243902439025</v>
      </c>
    </row>
    <row r="78" spans="1:8" ht="14.4" x14ac:dyDescent="0.3">
      <c r="A78" s="182"/>
      <c r="B78" s="84" t="s">
        <v>17</v>
      </c>
      <c r="C78" s="74">
        <v>590</v>
      </c>
      <c r="D78" s="85">
        <f t="shared" si="14"/>
        <v>1.0845588235294117</v>
      </c>
      <c r="E78" s="86">
        <f t="shared" si="12"/>
        <v>204.86111111111111</v>
      </c>
      <c r="F78" s="74">
        <v>718</v>
      </c>
      <c r="G78" s="75">
        <f t="shared" si="15"/>
        <v>1.3198529411764706</v>
      </c>
      <c r="H78" s="76">
        <f t="shared" si="13"/>
        <v>218.90243902439025</v>
      </c>
    </row>
    <row r="79" spans="1:8" ht="14.4" x14ac:dyDescent="0.3">
      <c r="A79" s="182"/>
      <c r="B79" s="84" t="s">
        <v>18</v>
      </c>
      <c r="C79" s="74">
        <v>590</v>
      </c>
      <c r="D79" s="85">
        <f t="shared" si="14"/>
        <v>1.0845588235294117</v>
      </c>
      <c r="E79" s="86">
        <f t="shared" si="12"/>
        <v>204.86111111111111</v>
      </c>
      <c r="F79" s="74">
        <v>718</v>
      </c>
      <c r="G79" s="75">
        <f t="shared" si="15"/>
        <v>1.3198529411764706</v>
      </c>
      <c r="H79" s="76">
        <f t="shared" si="13"/>
        <v>218.90243902439025</v>
      </c>
    </row>
    <row r="80" spans="1:8" ht="14.4" x14ac:dyDescent="0.3">
      <c r="A80" s="182"/>
      <c r="B80" s="84" t="s">
        <v>19</v>
      </c>
      <c r="C80" s="74">
        <v>590</v>
      </c>
      <c r="D80" s="85">
        <f t="shared" si="14"/>
        <v>1.0845588235294117</v>
      </c>
      <c r="E80" s="86">
        <f t="shared" si="12"/>
        <v>204.86111111111111</v>
      </c>
      <c r="F80" s="74">
        <v>796</v>
      </c>
      <c r="G80" s="75">
        <f t="shared" si="15"/>
        <v>1.463235294117647</v>
      </c>
      <c r="H80" s="76">
        <f t="shared" si="13"/>
        <v>242.6829268292683</v>
      </c>
    </row>
    <row r="81" spans="1:8" ht="14.4" x14ac:dyDescent="0.3">
      <c r="A81" s="182"/>
      <c r="B81" s="84" t="s">
        <v>20</v>
      </c>
      <c r="C81" s="74">
        <v>590</v>
      </c>
      <c r="D81" s="85">
        <f t="shared" si="14"/>
        <v>1.0845588235294117</v>
      </c>
      <c r="E81" s="86">
        <f t="shared" si="12"/>
        <v>204.86111111111111</v>
      </c>
      <c r="F81" s="74">
        <v>796</v>
      </c>
      <c r="G81" s="75">
        <f t="shared" si="15"/>
        <v>1.463235294117647</v>
      </c>
      <c r="H81" s="76">
        <f t="shared" si="13"/>
        <v>242.6829268292683</v>
      </c>
    </row>
    <row r="82" spans="1:8" ht="14.4" x14ac:dyDescent="0.3">
      <c r="A82" s="182"/>
      <c r="B82" s="84" t="s">
        <v>21</v>
      </c>
      <c r="C82" s="74">
        <v>590</v>
      </c>
      <c r="D82" s="85">
        <f t="shared" ref="D82:D100" si="16">C82/$B$119</f>
        <v>1.0845588235294117</v>
      </c>
      <c r="E82" s="86">
        <f t="shared" ref="E82:E100" si="17">C82/$C$23*100</f>
        <v>204.86111111111111</v>
      </c>
      <c r="F82" s="74">
        <v>796</v>
      </c>
      <c r="G82" s="75">
        <f t="shared" ref="G82:G100" si="18">F82/$B$119</f>
        <v>1.463235294117647</v>
      </c>
      <c r="H82" s="76">
        <f t="shared" ref="H82:H100" si="19">F82/$F$23*100</f>
        <v>242.6829268292683</v>
      </c>
    </row>
    <row r="83" spans="1:8" ht="14.4" x14ac:dyDescent="0.3">
      <c r="A83" s="182"/>
      <c r="B83" s="84" t="s">
        <v>67</v>
      </c>
      <c r="C83" s="74">
        <v>635</v>
      </c>
      <c r="D83" s="85">
        <f t="shared" si="16"/>
        <v>1.1672794117647058</v>
      </c>
      <c r="E83" s="86">
        <f t="shared" si="17"/>
        <v>220.48611111111111</v>
      </c>
      <c r="F83" s="74">
        <v>890</v>
      </c>
      <c r="G83" s="75">
        <f t="shared" si="18"/>
        <v>1.6360294117647058</v>
      </c>
      <c r="H83" s="76">
        <f t="shared" si="19"/>
        <v>271.34146341463412</v>
      </c>
    </row>
    <row r="84" spans="1:8" ht="14.4" x14ac:dyDescent="0.3">
      <c r="A84" s="182"/>
      <c r="B84" s="84" t="s">
        <v>117</v>
      </c>
      <c r="C84" s="74">
        <v>806</v>
      </c>
      <c r="D84" s="85">
        <f t="shared" si="16"/>
        <v>1.4816176470588236</v>
      </c>
      <c r="E84" s="86">
        <f t="shared" si="17"/>
        <v>279.86111111111114</v>
      </c>
      <c r="F84" s="74">
        <v>1036</v>
      </c>
      <c r="G84" s="75">
        <f t="shared" si="18"/>
        <v>1.9044117647058822</v>
      </c>
      <c r="H84" s="76">
        <f t="shared" si="19"/>
        <v>315.85365853658539</v>
      </c>
    </row>
    <row r="85" spans="1:8" ht="15" thickBot="1" x14ac:dyDescent="0.35">
      <c r="A85" s="182"/>
      <c r="B85" s="69" t="s">
        <v>118</v>
      </c>
      <c r="C85" s="164">
        <v>806</v>
      </c>
      <c r="D85" s="162">
        <f t="shared" si="16"/>
        <v>1.4816176470588236</v>
      </c>
      <c r="E85" s="163">
        <f t="shared" si="17"/>
        <v>279.86111111111114</v>
      </c>
      <c r="F85" s="164">
        <v>1036</v>
      </c>
      <c r="G85" s="165">
        <f t="shared" si="18"/>
        <v>1.9044117647058822</v>
      </c>
      <c r="H85" s="67">
        <f t="shared" si="19"/>
        <v>315.85365853658539</v>
      </c>
    </row>
    <row r="86" spans="1:8" ht="14.4" x14ac:dyDescent="0.3">
      <c r="A86" s="181">
        <v>2019</v>
      </c>
      <c r="B86" s="54" t="s">
        <v>119</v>
      </c>
      <c r="C86" s="30">
        <v>1040</v>
      </c>
      <c r="D86" s="28">
        <f t="shared" si="16"/>
        <v>1.911764705882353</v>
      </c>
      <c r="E86" s="34">
        <f t="shared" si="17"/>
        <v>361.11111111111114</v>
      </c>
      <c r="F86" s="30">
        <v>1195</v>
      </c>
      <c r="G86" s="70">
        <f t="shared" si="18"/>
        <v>2.1966911764705883</v>
      </c>
      <c r="H86" s="72">
        <f t="shared" si="19"/>
        <v>364.32926829268291</v>
      </c>
    </row>
    <row r="87" spans="1:8" ht="14.4" x14ac:dyDescent="0.3">
      <c r="A87" s="182"/>
      <c r="B87" s="84" t="s">
        <v>14</v>
      </c>
      <c r="C87" s="74">
        <v>1040</v>
      </c>
      <c r="D87" s="85">
        <f t="shared" si="16"/>
        <v>1.911764705882353</v>
      </c>
      <c r="E87" s="86">
        <f t="shared" si="17"/>
        <v>361.11111111111114</v>
      </c>
      <c r="F87" s="74">
        <v>1195</v>
      </c>
      <c r="G87" s="75">
        <f t="shared" si="18"/>
        <v>2.1966911764705883</v>
      </c>
      <c r="H87" s="76">
        <f t="shared" si="19"/>
        <v>364.32926829268291</v>
      </c>
    </row>
    <row r="88" spans="1:8" ht="14.4" x14ac:dyDescent="0.3">
      <c r="A88" s="182"/>
      <c r="B88" s="84" t="s">
        <v>15</v>
      </c>
      <c r="C88" s="74">
        <v>1040</v>
      </c>
      <c r="D88" s="85">
        <f t="shared" si="16"/>
        <v>1.911764705882353</v>
      </c>
      <c r="E88" s="86">
        <f t="shared" si="17"/>
        <v>361.11111111111114</v>
      </c>
      <c r="F88" s="74">
        <v>1195</v>
      </c>
      <c r="G88" s="75">
        <f t="shared" si="18"/>
        <v>2.1966911764705883</v>
      </c>
      <c r="H88" s="76">
        <f t="shared" si="19"/>
        <v>364.32926829268291</v>
      </c>
    </row>
    <row r="89" spans="1:8" ht="14.4" x14ac:dyDescent="0.3">
      <c r="A89" s="182"/>
      <c r="B89" s="84" t="s">
        <v>16</v>
      </c>
      <c r="C89" s="74">
        <v>1040</v>
      </c>
      <c r="D89" s="85">
        <f t="shared" si="16"/>
        <v>1.911764705882353</v>
      </c>
      <c r="E89" s="86">
        <f t="shared" si="17"/>
        <v>361.11111111111114</v>
      </c>
      <c r="F89" s="74">
        <v>1195</v>
      </c>
      <c r="G89" s="75">
        <f t="shared" si="18"/>
        <v>2.1966911764705883</v>
      </c>
      <c r="H89" s="76">
        <f t="shared" si="19"/>
        <v>364.32926829268291</v>
      </c>
    </row>
    <row r="90" spans="1:8" ht="14.4" x14ac:dyDescent="0.3">
      <c r="A90" s="182"/>
      <c r="B90" s="84" t="s">
        <v>17</v>
      </c>
      <c r="C90" s="74">
        <v>1040</v>
      </c>
      <c r="D90" s="85">
        <f t="shared" si="16"/>
        <v>1.911764705882353</v>
      </c>
      <c r="E90" s="86">
        <f t="shared" si="17"/>
        <v>361.11111111111114</v>
      </c>
      <c r="F90" s="74">
        <v>1195</v>
      </c>
      <c r="G90" s="75">
        <f t="shared" si="18"/>
        <v>2.1966911764705883</v>
      </c>
      <c r="H90" s="76">
        <f t="shared" si="19"/>
        <v>364.32926829268291</v>
      </c>
    </row>
    <row r="91" spans="1:8" ht="14.4" x14ac:dyDescent="0.3">
      <c r="A91" s="182"/>
      <c r="B91" s="84" t="s">
        <v>18</v>
      </c>
      <c r="C91" s="74">
        <v>1040</v>
      </c>
      <c r="D91" s="85">
        <f t="shared" si="16"/>
        <v>1.911764705882353</v>
      </c>
      <c r="E91" s="86">
        <f t="shared" si="17"/>
        <v>361.11111111111114</v>
      </c>
      <c r="F91" s="74">
        <v>1195</v>
      </c>
      <c r="G91" s="75">
        <f t="shared" si="18"/>
        <v>2.1966911764705883</v>
      </c>
      <c r="H91" s="76">
        <f t="shared" si="19"/>
        <v>364.32926829268291</v>
      </c>
    </row>
    <row r="92" spans="1:8" ht="14.4" x14ac:dyDescent="0.3">
      <c r="A92" s="182"/>
      <c r="B92" s="84" t="s">
        <v>19</v>
      </c>
      <c r="C92" s="74">
        <v>1040</v>
      </c>
      <c r="D92" s="85">
        <f t="shared" si="16"/>
        <v>1.911764705882353</v>
      </c>
      <c r="E92" s="86">
        <f t="shared" si="17"/>
        <v>361.11111111111114</v>
      </c>
      <c r="F92" s="74">
        <v>1195</v>
      </c>
      <c r="G92" s="75">
        <f t="shared" si="18"/>
        <v>2.1966911764705883</v>
      </c>
      <c r="H92" s="76">
        <f t="shared" si="19"/>
        <v>364.32926829268291</v>
      </c>
    </row>
    <row r="93" spans="1:8" ht="14.4" x14ac:dyDescent="0.3">
      <c r="A93" s="182"/>
      <c r="B93" s="84" t="s">
        <v>20</v>
      </c>
      <c r="C93" s="74">
        <v>1145</v>
      </c>
      <c r="D93" s="85">
        <f t="shared" si="16"/>
        <v>2.1047794117647061</v>
      </c>
      <c r="E93" s="86">
        <f t="shared" si="17"/>
        <v>397.56944444444446</v>
      </c>
      <c r="F93" s="74">
        <v>1315</v>
      </c>
      <c r="G93" s="75">
        <f t="shared" si="18"/>
        <v>2.4172794117647061</v>
      </c>
      <c r="H93" s="76">
        <f t="shared" si="19"/>
        <v>400.91463414634143</v>
      </c>
    </row>
    <row r="94" spans="1:8" ht="14.4" x14ac:dyDescent="0.3">
      <c r="A94" s="182"/>
      <c r="B94" s="84" t="s">
        <v>21</v>
      </c>
      <c r="C94" s="74">
        <v>1145</v>
      </c>
      <c r="D94" s="85">
        <f t="shared" si="16"/>
        <v>2.1047794117647061</v>
      </c>
      <c r="E94" s="86">
        <f t="shared" si="17"/>
        <v>397.56944444444446</v>
      </c>
      <c r="F94" s="74">
        <v>1315</v>
      </c>
      <c r="G94" s="75">
        <f t="shared" si="18"/>
        <v>2.4172794117647061</v>
      </c>
      <c r="H94" s="76">
        <f t="shared" si="19"/>
        <v>400.91463414634143</v>
      </c>
    </row>
    <row r="95" spans="1:8" ht="14.4" x14ac:dyDescent="0.3">
      <c r="A95" s="182"/>
      <c r="B95" s="84" t="s">
        <v>67</v>
      </c>
      <c r="C95" s="74">
        <v>1145</v>
      </c>
      <c r="D95" s="85">
        <f t="shared" si="16"/>
        <v>2.1047794117647061</v>
      </c>
      <c r="E95" s="86">
        <f t="shared" si="17"/>
        <v>397.56944444444446</v>
      </c>
      <c r="F95" s="74">
        <v>1315</v>
      </c>
      <c r="G95" s="75">
        <f t="shared" si="18"/>
        <v>2.4172794117647061</v>
      </c>
      <c r="H95" s="76">
        <f t="shared" si="19"/>
        <v>400.91463414634143</v>
      </c>
    </row>
    <row r="96" spans="1:8" ht="14.4" x14ac:dyDescent="0.3">
      <c r="A96" s="182"/>
      <c r="B96" s="84" t="s">
        <v>117</v>
      </c>
      <c r="C96" s="74">
        <v>1370</v>
      </c>
      <c r="D96" s="85">
        <f t="shared" si="16"/>
        <v>2.5183823529411766</v>
      </c>
      <c r="E96" s="86">
        <f t="shared" si="17"/>
        <v>475.69444444444446</v>
      </c>
      <c r="F96" s="74">
        <v>1580</v>
      </c>
      <c r="G96" s="75">
        <f t="shared" si="18"/>
        <v>2.9044117647058822</v>
      </c>
      <c r="H96" s="76">
        <f t="shared" si="19"/>
        <v>481.70731707317077</v>
      </c>
    </row>
    <row r="97" spans="1:8" ht="15" thickBot="1" x14ac:dyDescent="0.35">
      <c r="A97" s="182"/>
      <c r="B97" s="69" t="s">
        <v>118</v>
      </c>
      <c r="C97" s="164">
        <v>1370</v>
      </c>
      <c r="D97" s="162">
        <f t="shared" si="16"/>
        <v>2.5183823529411766</v>
      </c>
      <c r="E97" s="163">
        <f t="shared" si="17"/>
        <v>475.69444444444446</v>
      </c>
      <c r="F97" s="164">
        <v>1580</v>
      </c>
      <c r="G97" s="165">
        <f t="shared" si="18"/>
        <v>2.9044117647058822</v>
      </c>
      <c r="H97" s="67">
        <f t="shared" si="19"/>
        <v>481.70731707317077</v>
      </c>
    </row>
    <row r="98" spans="1:8" ht="14.4" x14ac:dyDescent="0.3">
      <c r="A98" s="181">
        <v>2020</v>
      </c>
      <c r="B98" s="54" t="s">
        <v>119</v>
      </c>
      <c r="C98" s="30">
        <v>1370</v>
      </c>
      <c r="D98" s="28">
        <f t="shared" si="16"/>
        <v>2.5183823529411766</v>
      </c>
      <c r="E98" s="34">
        <f t="shared" si="17"/>
        <v>475.69444444444446</v>
      </c>
      <c r="F98" s="30">
        <v>1580</v>
      </c>
      <c r="G98" s="70">
        <f t="shared" si="18"/>
        <v>2.9044117647058822</v>
      </c>
      <c r="H98" s="72">
        <f t="shared" si="19"/>
        <v>481.70731707317077</v>
      </c>
    </row>
    <row r="99" spans="1:8" ht="14.4" x14ac:dyDescent="0.3">
      <c r="A99" s="182"/>
      <c r="B99" s="84" t="s">
        <v>14</v>
      </c>
      <c r="C99" s="74">
        <v>1370</v>
      </c>
      <c r="D99" s="85">
        <f t="shared" si="16"/>
        <v>2.5183823529411766</v>
      </c>
      <c r="E99" s="86">
        <f t="shared" si="17"/>
        <v>475.69444444444446</v>
      </c>
      <c r="F99" s="74">
        <v>1580</v>
      </c>
      <c r="G99" s="75">
        <f t="shared" si="18"/>
        <v>2.9044117647058822</v>
      </c>
      <c r="H99" s="76">
        <f t="shared" si="19"/>
        <v>481.70731707317077</v>
      </c>
    </row>
    <row r="100" spans="1:8" ht="14.4" x14ac:dyDescent="0.3">
      <c r="A100" s="182"/>
      <c r="B100" s="84" t="s">
        <v>15</v>
      </c>
      <c r="C100" s="74">
        <v>1370</v>
      </c>
      <c r="D100" s="85">
        <f t="shared" si="16"/>
        <v>2.5183823529411766</v>
      </c>
      <c r="E100" s="86">
        <f t="shared" si="17"/>
        <v>475.69444444444446</v>
      </c>
      <c r="F100" s="74">
        <v>1580</v>
      </c>
      <c r="G100" s="75">
        <f t="shared" si="18"/>
        <v>2.9044117647058822</v>
      </c>
      <c r="H100" s="76">
        <f t="shared" si="19"/>
        <v>481.70731707317077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2500</v>
      </c>
      <c r="D115" s="85">
        <f t="shared" ref="D115" si="20">C115/$B$119</f>
        <v>4.5955882352941178</v>
      </c>
      <c r="E115" s="86">
        <f t="shared" ref="E115" si="21">C115/$C$23*100</f>
        <v>868.05555555555554</v>
      </c>
      <c r="F115" s="74">
        <v>2940</v>
      </c>
      <c r="G115" s="75">
        <f t="shared" ref="G115" si="22">F115/$B$119</f>
        <v>5.4044117647058822</v>
      </c>
      <c r="H115" s="76">
        <f t="shared" ref="H115" si="23">F115/$F$23*100</f>
        <v>896.34146341463406</v>
      </c>
    </row>
    <row r="116" spans="1:8" ht="14.4" x14ac:dyDescent="0.3">
      <c r="A116" s="182"/>
      <c r="B116" s="84" t="s">
        <v>19</v>
      </c>
      <c r="C116" s="74">
        <v>2500</v>
      </c>
      <c r="D116" s="85">
        <f t="shared" ref="D116:D117" si="24">C116/$B$119</f>
        <v>4.5955882352941178</v>
      </c>
      <c r="E116" s="86">
        <f t="shared" ref="E116:E117" si="25">C116/$C$23*100</f>
        <v>868.05555555555554</v>
      </c>
      <c r="F116" s="74">
        <v>2940</v>
      </c>
      <c r="G116" s="75">
        <f t="shared" ref="G116:G117" si="26">F116/$B$119</f>
        <v>5.4044117647058822</v>
      </c>
      <c r="H116" s="76">
        <f t="shared" ref="H116:H117" si="27">F116/$F$23*100</f>
        <v>896.34146341463406</v>
      </c>
    </row>
    <row r="117" spans="1:8" ht="14.4" x14ac:dyDescent="0.3">
      <c r="A117" s="182"/>
      <c r="B117" s="84" t="s">
        <v>20</v>
      </c>
      <c r="C117" s="74">
        <v>2500</v>
      </c>
      <c r="D117" s="85">
        <f t="shared" si="24"/>
        <v>4.5955882352941178</v>
      </c>
      <c r="E117" s="86">
        <f t="shared" si="25"/>
        <v>868.05555555555554</v>
      </c>
      <c r="F117" s="74">
        <v>2940</v>
      </c>
      <c r="G117" s="75">
        <f t="shared" si="26"/>
        <v>5.4044117647058822</v>
      </c>
      <c r="H117" s="76">
        <f t="shared" si="27"/>
        <v>896.34146341463406</v>
      </c>
    </row>
    <row r="118" spans="1:8" ht="15" thickBot="1" x14ac:dyDescent="0.35">
      <c r="A118" s="183"/>
      <c r="B118" s="64" t="s">
        <v>21</v>
      </c>
      <c r="C118" s="32" t="s">
        <v>120</v>
      </c>
      <c r="D118" s="14" t="s">
        <v>120</v>
      </c>
      <c r="E118" s="23" t="s">
        <v>120</v>
      </c>
      <c r="F118" s="32" t="s">
        <v>120</v>
      </c>
      <c r="G118" s="68" t="s">
        <v>120</v>
      </c>
      <c r="H118" s="92" t="s">
        <v>120</v>
      </c>
    </row>
    <row r="119" spans="1:8" ht="14.4" x14ac:dyDescent="0.3">
      <c r="A119" s="37" t="s">
        <v>108</v>
      </c>
      <c r="B119" s="38">
        <v>544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C13:E13"/>
    <mergeCell ref="F13:H13"/>
    <mergeCell ref="A15:A25"/>
    <mergeCell ref="A38:A49"/>
    <mergeCell ref="A26:A37"/>
    <mergeCell ref="A12:A14"/>
    <mergeCell ref="B12:B14"/>
    <mergeCell ref="A86:A97"/>
    <mergeCell ref="A74:A85"/>
    <mergeCell ref="A62:A73"/>
    <mergeCell ref="A50:A61"/>
  </mergeCells>
  <hyperlinks>
    <hyperlink ref="A125" location="Índice!A1" display="Volver al Índice" xr:uid="{00000000-0004-0000-0E00-000000000000}"/>
    <hyperlink ref="A128" r:id="rId1" xr:uid="{CDD92732-75CD-4C71-A9C8-ADEBBAAFC93E}"/>
  </hyperlinks>
  <pageMargins left="0.7" right="0.7" top="0.75" bottom="0.75" header="0.3" footer="0.3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42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82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140</v>
      </c>
      <c r="D15" s="28">
        <f t="shared" ref="D15:D34" si="0">C15/$B$119</f>
        <v>0.51282051282051277</v>
      </c>
      <c r="E15" s="34">
        <f>C15/$C$23*100</f>
        <v>103.7037037037037</v>
      </c>
      <c r="F15" s="30">
        <v>158</v>
      </c>
      <c r="G15" s="28">
        <f t="shared" ref="G15:G55" si="1">F15/$B$119</f>
        <v>0.57875457875457881</v>
      </c>
      <c r="H15" s="34">
        <f>F15/$F$23*100</f>
        <v>100.63694267515923</v>
      </c>
    </row>
    <row r="16" spans="1:8" ht="14.4" x14ac:dyDescent="0.3">
      <c r="A16" s="188"/>
      <c r="B16" s="50" t="s">
        <v>15</v>
      </c>
      <c r="C16" s="12">
        <v>135</v>
      </c>
      <c r="D16" s="11">
        <f t="shared" si="0"/>
        <v>0.49450549450549453</v>
      </c>
      <c r="E16" s="22">
        <f t="shared" ref="E16:E23" si="2">C16/$C$23*100</f>
        <v>100</v>
      </c>
      <c r="F16" s="31">
        <v>157</v>
      </c>
      <c r="G16" s="11">
        <f t="shared" si="1"/>
        <v>0.57509157509157505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135</v>
      </c>
      <c r="D17" s="11">
        <f t="shared" si="0"/>
        <v>0.49450549450549453</v>
      </c>
      <c r="E17" s="22">
        <f t="shared" si="2"/>
        <v>100</v>
      </c>
      <c r="F17" s="31">
        <v>157</v>
      </c>
      <c r="G17" s="11">
        <f t="shared" si="1"/>
        <v>0.57509157509157505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135</v>
      </c>
      <c r="D18" s="11">
        <f t="shared" si="0"/>
        <v>0.49450549450549453</v>
      </c>
      <c r="E18" s="22">
        <f t="shared" si="2"/>
        <v>100</v>
      </c>
      <c r="F18" s="31">
        <v>157</v>
      </c>
      <c r="G18" s="11">
        <f t="shared" si="1"/>
        <v>0.57509157509157505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135</v>
      </c>
      <c r="D19" s="11">
        <f t="shared" si="0"/>
        <v>0.49450549450549453</v>
      </c>
      <c r="E19" s="22">
        <f t="shared" si="2"/>
        <v>100</v>
      </c>
      <c r="F19" s="31">
        <v>157</v>
      </c>
      <c r="G19" s="11">
        <f t="shared" si="1"/>
        <v>0.57509157509157505</v>
      </c>
      <c r="H19" s="19">
        <f t="shared" si="3"/>
        <v>100</v>
      </c>
    </row>
    <row r="20" spans="1:11" ht="14.4" x14ac:dyDescent="0.3">
      <c r="A20" s="188"/>
      <c r="B20" s="50" t="s">
        <v>19</v>
      </c>
      <c r="C20" s="12">
        <v>135</v>
      </c>
      <c r="D20" s="11">
        <f t="shared" si="0"/>
        <v>0.49450549450549453</v>
      </c>
      <c r="E20" s="22">
        <f t="shared" si="2"/>
        <v>100</v>
      </c>
      <c r="F20" s="31">
        <v>157</v>
      </c>
      <c r="G20" s="11">
        <f t="shared" si="1"/>
        <v>0.57509157509157505</v>
      </c>
      <c r="H20" s="19">
        <f t="shared" si="3"/>
        <v>100</v>
      </c>
    </row>
    <row r="21" spans="1:11" ht="14.4" x14ac:dyDescent="0.3">
      <c r="A21" s="188"/>
      <c r="B21" s="50" t="s">
        <v>20</v>
      </c>
      <c r="C21" s="12">
        <v>135</v>
      </c>
      <c r="D21" s="11">
        <f t="shared" si="0"/>
        <v>0.49450549450549453</v>
      </c>
      <c r="E21" s="22">
        <f t="shared" si="2"/>
        <v>100</v>
      </c>
      <c r="F21" s="31">
        <v>157</v>
      </c>
      <c r="G21" s="11">
        <f t="shared" si="1"/>
        <v>0.57509157509157505</v>
      </c>
      <c r="H21" s="19">
        <f t="shared" si="3"/>
        <v>100</v>
      </c>
    </row>
    <row r="22" spans="1:11" ht="14.4" x14ac:dyDescent="0.3">
      <c r="A22" s="188"/>
      <c r="B22" s="50" t="s">
        <v>21</v>
      </c>
      <c r="C22" s="12">
        <v>135</v>
      </c>
      <c r="D22" s="11">
        <f t="shared" si="0"/>
        <v>0.49450549450549453</v>
      </c>
      <c r="E22" s="22">
        <f t="shared" si="2"/>
        <v>100</v>
      </c>
      <c r="F22" s="31">
        <v>157</v>
      </c>
      <c r="G22" s="11">
        <f t="shared" si="1"/>
        <v>0.57509157509157505</v>
      </c>
      <c r="H22" s="19">
        <f t="shared" si="3"/>
        <v>100</v>
      </c>
    </row>
    <row r="23" spans="1:11" ht="14.4" x14ac:dyDescent="0.3">
      <c r="A23" s="188"/>
      <c r="B23" s="50" t="s">
        <v>67</v>
      </c>
      <c r="C23" s="12">
        <v>135</v>
      </c>
      <c r="D23" s="11">
        <f t="shared" si="0"/>
        <v>0.49450549450549453</v>
      </c>
      <c r="E23" s="22">
        <f t="shared" si="2"/>
        <v>100</v>
      </c>
      <c r="F23" s="31">
        <v>157</v>
      </c>
      <c r="G23" s="11">
        <f t="shared" si="1"/>
        <v>0.57509157509157505</v>
      </c>
      <c r="H23" s="19">
        <f t="shared" si="3"/>
        <v>100</v>
      </c>
    </row>
    <row r="24" spans="1:11" ht="14.4" x14ac:dyDescent="0.3">
      <c r="A24" s="188"/>
      <c r="B24" s="50" t="s">
        <v>117</v>
      </c>
      <c r="C24" s="12">
        <v>135</v>
      </c>
      <c r="D24" s="11">
        <f t="shared" si="0"/>
        <v>0.49450549450549453</v>
      </c>
      <c r="E24" s="22">
        <f t="shared" ref="E24:E34" si="4">C24/$C$23*100</f>
        <v>100</v>
      </c>
      <c r="F24" s="31">
        <v>157</v>
      </c>
      <c r="G24" s="11">
        <f t="shared" si="1"/>
        <v>0.57509157509157505</v>
      </c>
      <c r="H24" s="19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135</v>
      </c>
      <c r="D25" s="40">
        <f t="shared" si="0"/>
        <v>0.49450549450549453</v>
      </c>
      <c r="E25" s="47">
        <f t="shared" si="4"/>
        <v>100</v>
      </c>
      <c r="F25" s="52">
        <v>157</v>
      </c>
      <c r="G25" s="40">
        <f t="shared" si="1"/>
        <v>0.57509157509157505</v>
      </c>
      <c r="H25" s="42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162</v>
      </c>
      <c r="D26" s="28">
        <f t="shared" si="0"/>
        <v>0.59340659340659341</v>
      </c>
      <c r="E26" s="34">
        <f t="shared" si="4"/>
        <v>120</v>
      </c>
      <c r="F26" s="30">
        <v>186</v>
      </c>
      <c r="G26" s="28">
        <f t="shared" si="1"/>
        <v>0.68131868131868134</v>
      </c>
      <c r="H26" s="34">
        <f t="shared" si="5"/>
        <v>118.47133757961782</v>
      </c>
    </row>
    <row r="27" spans="1:11" ht="14.4" x14ac:dyDescent="0.3">
      <c r="A27" s="191"/>
      <c r="B27" s="56" t="s">
        <v>14</v>
      </c>
      <c r="C27" s="12">
        <v>155</v>
      </c>
      <c r="D27" s="11">
        <f t="shared" si="0"/>
        <v>0.56776556776556775</v>
      </c>
      <c r="E27" s="22">
        <f t="shared" si="4"/>
        <v>114.81481481481481</v>
      </c>
      <c r="F27" s="31">
        <v>190</v>
      </c>
      <c r="G27" s="11">
        <f t="shared" si="1"/>
        <v>0.69597069597069594</v>
      </c>
      <c r="H27" s="22">
        <f t="shared" si="5"/>
        <v>121.01910828025477</v>
      </c>
    </row>
    <row r="28" spans="1:11" ht="14.4" x14ac:dyDescent="0.3">
      <c r="A28" s="191"/>
      <c r="B28" s="56" t="s">
        <v>15</v>
      </c>
      <c r="C28" s="12">
        <v>172</v>
      </c>
      <c r="D28" s="11">
        <f t="shared" si="0"/>
        <v>0.63003663003663002</v>
      </c>
      <c r="E28" s="22">
        <f t="shared" si="4"/>
        <v>127.40740740740742</v>
      </c>
      <c r="F28" s="31">
        <v>190</v>
      </c>
      <c r="G28" s="11">
        <f t="shared" si="1"/>
        <v>0.69597069597069594</v>
      </c>
      <c r="H28" s="22">
        <f t="shared" si="5"/>
        <v>121.01910828025477</v>
      </c>
    </row>
    <row r="29" spans="1:11" ht="14.4" x14ac:dyDescent="0.3">
      <c r="A29" s="191"/>
      <c r="B29" s="63" t="s">
        <v>16</v>
      </c>
      <c r="C29" s="45">
        <v>172</v>
      </c>
      <c r="D29" s="40">
        <f t="shared" si="0"/>
        <v>0.63003663003663002</v>
      </c>
      <c r="E29" s="47">
        <f>C29/$C$23*100</f>
        <v>127.40740740740742</v>
      </c>
      <c r="F29" s="52">
        <v>190</v>
      </c>
      <c r="G29" s="40">
        <f t="shared" si="1"/>
        <v>0.69597069597069594</v>
      </c>
      <c r="H29" s="47">
        <f>F29/$F$23*100</f>
        <v>121.01910828025477</v>
      </c>
    </row>
    <row r="30" spans="1:11" ht="14.4" x14ac:dyDescent="0.3">
      <c r="A30" s="191"/>
      <c r="B30" s="63" t="s">
        <v>17</v>
      </c>
      <c r="C30" s="45">
        <v>172</v>
      </c>
      <c r="D30" s="40">
        <f t="shared" si="0"/>
        <v>0.63003663003663002</v>
      </c>
      <c r="E30" s="47">
        <f t="shared" si="4"/>
        <v>127.40740740740742</v>
      </c>
      <c r="F30" s="52">
        <v>198</v>
      </c>
      <c r="G30" s="40">
        <f t="shared" si="1"/>
        <v>0.72527472527472525</v>
      </c>
      <c r="H30" s="47">
        <f t="shared" si="5"/>
        <v>126.11464968152866</v>
      </c>
    </row>
    <row r="31" spans="1:11" ht="14.4" x14ac:dyDescent="0.3">
      <c r="A31" s="191"/>
      <c r="B31" s="63" t="s">
        <v>18</v>
      </c>
      <c r="C31" s="45">
        <v>172</v>
      </c>
      <c r="D31" s="40">
        <f t="shared" si="0"/>
        <v>0.63003663003663002</v>
      </c>
      <c r="E31" s="47">
        <f t="shared" si="4"/>
        <v>127.40740740740742</v>
      </c>
      <c r="F31" s="52">
        <v>190</v>
      </c>
      <c r="G31" s="40">
        <f t="shared" si="1"/>
        <v>0.69597069597069594</v>
      </c>
      <c r="H31" s="47">
        <f t="shared" si="5"/>
        <v>121.01910828025477</v>
      </c>
    </row>
    <row r="32" spans="1:11" ht="14.4" x14ac:dyDescent="0.3">
      <c r="A32" s="191"/>
      <c r="B32" s="63" t="s">
        <v>19</v>
      </c>
      <c r="C32" s="45">
        <v>172</v>
      </c>
      <c r="D32" s="40">
        <f t="shared" si="0"/>
        <v>0.63003663003663002</v>
      </c>
      <c r="E32" s="47">
        <f t="shared" si="4"/>
        <v>127.40740740740742</v>
      </c>
      <c r="F32" s="52">
        <v>195</v>
      </c>
      <c r="G32" s="40">
        <f t="shared" si="1"/>
        <v>0.7142857142857143</v>
      </c>
      <c r="H32" s="47">
        <f t="shared" si="5"/>
        <v>124.20382165605095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195</v>
      </c>
      <c r="D33" s="40">
        <f t="shared" si="0"/>
        <v>0.7142857142857143</v>
      </c>
      <c r="E33" s="47">
        <f t="shared" si="4"/>
        <v>144.44444444444443</v>
      </c>
      <c r="F33" s="52">
        <v>210</v>
      </c>
      <c r="G33" s="40">
        <f t="shared" si="1"/>
        <v>0.76923076923076927</v>
      </c>
      <c r="H33" s="47">
        <f t="shared" si="5"/>
        <v>133.75796178343947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195</v>
      </c>
      <c r="D34" s="40">
        <f t="shared" si="0"/>
        <v>0.7142857142857143</v>
      </c>
      <c r="E34" s="47">
        <f t="shared" si="4"/>
        <v>144.44444444444443</v>
      </c>
      <c r="F34" s="52">
        <v>215</v>
      </c>
      <c r="G34" s="40">
        <f t="shared" si="1"/>
        <v>0.78754578754578752</v>
      </c>
      <c r="H34" s="47">
        <f t="shared" si="5"/>
        <v>136.94267515923565</v>
      </c>
      <c r="I34" s="8"/>
      <c r="J34" s="65"/>
      <c r="K34" s="66"/>
    </row>
    <row r="35" spans="1:11" ht="14.4" x14ac:dyDescent="0.3">
      <c r="A35" s="191"/>
      <c r="B35" s="63" t="s">
        <v>67</v>
      </c>
      <c r="C35" s="45" t="s">
        <v>120</v>
      </c>
      <c r="D35" s="40" t="s">
        <v>120</v>
      </c>
      <c r="E35" s="47" t="s">
        <v>120</v>
      </c>
      <c r="F35" s="52">
        <v>210</v>
      </c>
      <c r="G35" s="40">
        <f t="shared" si="1"/>
        <v>0.76923076923076927</v>
      </c>
      <c r="H35" s="47">
        <f t="shared" si="5"/>
        <v>133.75796178343947</v>
      </c>
      <c r="I35" s="8"/>
      <c r="J35" s="65"/>
      <c r="K35" s="66"/>
    </row>
    <row r="36" spans="1:11" ht="14.4" x14ac:dyDescent="0.3">
      <c r="A36" s="191"/>
      <c r="B36" s="63" t="s">
        <v>117</v>
      </c>
      <c r="C36" s="45">
        <v>195</v>
      </c>
      <c r="D36" s="40">
        <f t="shared" ref="D36:D55" si="6">C36/$B$119</f>
        <v>0.7142857142857143</v>
      </c>
      <c r="E36" s="47">
        <f t="shared" ref="E36:E42" si="7">C36/$C$23*100</f>
        <v>144.44444444444443</v>
      </c>
      <c r="F36" s="52">
        <v>210</v>
      </c>
      <c r="G36" s="40">
        <f t="shared" si="1"/>
        <v>0.76923076923076927</v>
      </c>
      <c r="H36" s="47">
        <f t="shared" si="5"/>
        <v>133.75796178343947</v>
      </c>
      <c r="I36" s="8"/>
      <c r="J36" s="65"/>
      <c r="K36" s="66"/>
    </row>
    <row r="37" spans="1:11" ht="15" thickBot="1" x14ac:dyDescent="0.35">
      <c r="A37" s="192"/>
      <c r="B37" s="64" t="s">
        <v>118</v>
      </c>
      <c r="C37" s="13">
        <v>204</v>
      </c>
      <c r="D37" s="14">
        <f t="shared" si="6"/>
        <v>0.74725274725274726</v>
      </c>
      <c r="E37" s="23">
        <f t="shared" si="7"/>
        <v>151.11111111111111</v>
      </c>
      <c r="F37" s="32">
        <v>227</v>
      </c>
      <c r="G37" s="14">
        <f t="shared" si="1"/>
        <v>0.83150183150183155</v>
      </c>
      <c r="H37" s="23">
        <f t="shared" si="5"/>
        <v>144.5859872611465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204</v>
      </c>
      <c r="D38" s="28">
        <f t="shared" si="6"/>
        <v>0.74725274725274726</v>
      </c>
      <c r="E38" s="34">
        <f t="shared" si="7"/>
        <v>151.11111111111111</v>
      </c>
      <c r="F38" s="30">
        <v>245</v>
      </c>
      <c r="G38" s="28">
        <f t="shared" si="1"/>
        <v>0.89743589743589747</v>
      </c>
      <c r="H38" s="34">
        <f t="shared" si="5"/>
        <v>156.05095541401275</v>
      </c>
    </row>
    <row r="39" spans="1:11" ht="14.4" x14ac:dyDescent="0.3">
      <c r="A39" s="182"/>
      <c r="B39" s="63" t="s">
        <v>14</v>
      </c>
      <c r="C39" s="45">
        <v>204</v>
      </c>
      <c r="D39" s="40">
        <f t="shared" si="6"/>
        <v>0.74725274725274726</v>
      </c>
      <c r="E39" s="47">
        <f t="shared" si="7"/>
        <v>151.11111111111111</v>
      </c>
      <c r="F39" s="52">
        <v>245</v>
      </c>
      <c r="G39" s="40">
        <f t="shared" si="1"/>
        <v>0.89743589743589747</v>
      </c>
      <c r="H39" s="47">
        <f t="shared" si="5"/>
        <v>156.05095541401275</v>
      </c>
      <c r="I39" s="8"/>
      <c r="J39" s="65"/>
      <c r="K39" s="66"/>
    </row>
    <row r="40" spans="1:11" ht="14.4" x14ac:dyDescent="0.3">
      <c r="A40" s="182"/>
      <c r="B40" s="63" t="s">
        <v>15</v>
      </c>
      <c r="C40" s="45">
        <v>204</v>
      </c>
      <c r="D40" s="40">
        <f t="shared" si="6"/>
        <v>0.74725274725274726</v>
      </c>
      <c r="E40" s="47">
        <f t="shared" si="7"/>
        <v>151.11111111111111</v>
      </c>
      <c r="F40" s="52">
        <v>245</v>
      </c>
      <c r="G40" s="40">
        <f t="shared" si="1"/>
        <v>0.89743589743589747</v>
      </c>
      <c r="H40" s="47">
        <f t="shared" si="5"/>
        <v>156.05095541401275</v>
      </c>
      <c r="I40" s="8"/>
      <c r="J40" s="65"/>
      <c r="K40" s="66"/>
    </row>
    <row r="41" spans="1:11" ht="16.5" customHeight="1" x14ac:dyDescent="0.3">
      <c r="A41" s="182"/>
      <c r="B41" s="63" t="s">
        <v>16</v>
      </c>
      <c r="C41" s="45">
        <v>204</v>
      </c>
      <c r="D41" s="40">
        <f t="shared" si="6"/>
        <v>0.74725274725274726</v>
      </c>
      <c r="E41" s="47">
        <f t="shared" si="7"/>
        <v>151.11111111111111</v>
      </c>
      <c r="F41" s="52">
        <v>245</v>
      </c>
      <c r="G41" s="40">
        <f t="shared" si="1"/>
        <v>0.89743589743589747</v>
      </c>
      <c r="H41" s="47">
        <f t="shared" si="5"/>
        <v>156.05095541401275</v>
      </c>
    </row>
    <row r="42" spans="1:11" ht="16.5" customHeight="1" x14ac:dyDescent="0.3">
      <c r="A42" s="182"/>
      <c r="B42" s="56" t="s">
        <v>17</v>
      </c>
      <c r="C42" s="12">
        <v>204</v>
      </c>
      <c r="D42" s="11">
        <f t="shared" si="6"/>
        <v>0.74725274725274726</v>
      </c>
      <c r="E42" s="22">
        <f t="shared" si="7"/>
        <v>151.11111111111111</v>
      </c>
      <c r="F42" s="31">
        <v>250</v>
      </c>
      <c r="G42" s="11">
        <f t="shared" si="1"/>
        <v>0.91575091575091572</v>
      </c>
      <c r="H42" s="22">
        <f t="shared" si="5"/>
        <v>159.23566878980893</v>
      </c>
    </row>
    <row r="43" spans="1:11" ht="16.5" customHeight="1" x14ac:dyDescent="0.3">
      <c r="A43" s="182"/>
      <c r="B43" s="56" t="s">
        <v>18</v>
      </c>
      <c r="C43" s="12">
        <v>204</v>
      </c>
      <c r="D43" s="11">
        <f t="shared" si="6"/>
        <v>0.74725274725274726</v>
      </c>
      <c r="E43" s="22">
        <f t="shared" ref="E43:E55" si="8">C43/$C$23*100</f>
        <v>151.11111111111111</v>
      </c>
      <c r="F43" s="31">
        <v>250</v>
      </c>
      <c r="G43" s="11">
        <f t="shared" si="1"/>
        <v>0.91575091575091572</v>
      </c>
      <c r="H43" s="22">
        <f t="shared" ref="H43:H55" si="9">F43/$F$23*100</f>
        <v>159.23566878980893</v>
      </c>
    </row>
    <row r="44" spans="1:11" ht="16.5" customHeight="1" x14ac:dyDescent="0.3">
      <c r="A44" s="182"/>
      <c r="B44" s="56" t="s">
        <v>19</v>
      </c>
      <c r="C44" s="12">
        <v>204</v>
      </c>
      <c r="D44" s="11">
        <f t="shared" si="6"/>
        <v>0.74725274725274726</v>
      </c>
      <c r="E44" s="22">
        <f t="shared" si="8"/>
        <v>151.11111111111111</v>
      </c>
      <c r="F44" s="31">
        <v>250</v>
      </c>
      <c r="G44" s="11">
        <f t="shared" si="1"/>
        <v>0.91575091575091572</v>
      </c>
      <c r="H44" s="22">
        <f t="shared" si="9"/>
        <v>159.23566878980893</v>
      </c>
    </row>
    <row r="45" spans="1:11" ht="16.5" customHeight="1" x14ac:dyDescent="0.3">
      <c r="A45" s="182"/>
      <c r="B45" s="63" t="s">
        <v>20</v>
      </c>
      <c r="C45" s="45">
        <v>204</v>
      </c>
      <c r="D45" s="40">
        <f t="shared" si="6"/>
        <v>0.74725274725274726</v>
      </c>
      <c r="E45" s="47">
        <f t="shared" si="8"/>
        <v>151.11111111111111</v>
      </c>
      <c r="F45" s="52">
        <v>250</v>
      </c>
      <c r="G45" s="40">
        <f t="shared" si="1"/>
        <v>0.91575091575091572</v>
      </c>
      <c r="H45" s="47">
        <f t="shared" si="9"/>
        <v>159.23566878980893</v>
      </c>
    </row>
    <row r="46" spans="1:11" ht="16.5" customHeight="1" x14ac:dyDescent="0.3">
      <c r="A46" s="182"/>
      <c r="B46" s="56" t="s">
        <v>21</v>
      </c>
      <c r="C46" s="12">
        <v>204</v>
      </c>
      <c r="D46" s="11">
        <f t="shared" si="6"/>
        <v>0.74725274725274726</v>
      </c>
      <c r="E46" s="22">
        <f t="shared" si="8"/>
        <v>151.11111111111111</v>
      </c>
      <c r="F46" s="31">
        <v>250</v>
      </c>
      <c r="G46" s="11">
        <f t="shared" si="1"/>
        <v>0.91575091575091572</v>
      </c>
      <c r="H46" s="22">
        <f t="shared" si="9"/>
        <v>159.23566878980893</v>
      </c>
    </row>
    <row r="47" spans="1:11" ht="16.5" customHeight="1" x14ac:dyDescent="0.3">
      <c r="A47" s="182"/>
      <c r="B47" s="56" t="s">
        <v>67</v>
      </c>
      <c r="C47" s="12">
        <v>204</v>
      </c>
      <c r="D47" s="11">
        <f t="shared" si="6"/>
        <v>0.74725274725274726</v>
      </c>
      <c r="E47" s="22">
        <f t="shared" si="8"/>
        <v>151.11111111111111</v>
      </c>
      <c r="F47" s="31">
        <v>250</v>
      </c>
      <c r="G47" s="11">
        <f t="shared" si="1"/>
        <v>0.91575091575091572</v>
      </c>
      <c r="H47" s="22">
        <f t="shared" si="9"/>
        <v>159.23566878980893</v>
      </c>
    </row>
    <row r="48" spans="1:11" ht="16.5" customHeight="1" x14ac:dyDescent="0.3">
      <c r="A48" s="182"/>
      <c r="B48" s="56" t="s">
        <v>117</v>
      </c>
      <c r="C48" s="12">
        <v>204</v>
      </c>
      <c r="D48" s="11">
        <f t="shared" si="6"/>
        <v>0.74725274725274726</v>
      </c>
      <c r="E48" s="22">
        <f t="shared" si="8"/>
        <v>151.11111111111111</v>
      </c>
      <c r="F48" s="31">
        <v>250</v>
      </c>
      <c r="G48" s="11">
        <f t="shared" si="1"/>
        <v>0.91575091575091572</v>
      </c>
      <c r="H48" s="22">
        <f t="shared" si="9"/>
        <v>159.23566878980893</v>
      </c>
    </row>
    <row r="49" spans="1:8" ht="16.5" customHeight="1" thickBot="1" x14ac:dyDescent="0.35">
      <c r="A49" s="182"/>
      <c r="B49" s="64" t="s">
        <v>118</v>
      </c>
      <c r="C49" s="13">
        <v>204</v>
      </c>
      <c r="D49" s="14">
        <f t="shared" si="6"/>
        <v>0.74725274725274726</v>
      </c>
      <c r="E49" s="23">
        <f t="shared" si="8"/>
        <v>151.11111111111111</v>
      </c>
      <c r="F49" s="32">
        <v>250</v>
      </c>
      <c r="G49" s="14">
        <f t="shared" si="1"/>
        <v>0.91575091575091572</v>
      </c>
      <c r="H49" s="23">
        <f t="shared" si="9"/>
        <v>159.23566878980893</v>
      </c>
    </row>
    <row r="50" spans="1:8" ht="14.4" x14ac:dyDescent="0.3">
      <c r="A50" s="190">
        <v>2016</v>
      </c>
      <c r="B50" s="54" t="s">
        <v>119</v>
      </c>
      <c r="C50" s="33">
        <v>281</v>
      </c>
      <c r="D50" s="28">
        <f t="shared" si="6"/>
        <v>1.0293040293040292</v>
      </c>
      <c r="E50" s="34">
        <f t="shared" si="8"/>
        <v>208.14814814814815</v>
      </c>
      <c r="F50" s="30">
        <v>320</v>
      </c>
      <c r="G50" s="70">
        <f t="shared" si="1"/>
        <v>1.1721611721611722</v>
      </c>
      <c r="H50" s="72">
        <f t="shared" si="9"/>
        <v>203.82165605095543</v>
      </c>
    </row>
    <row r="51" spans="1:8" ht="14.4" x14ac:dyDescent="0.3">
      <c r="A51" s="191"/>
      <c r="B51" s="84" t="s">
        <v>14</v>
      </c>
      <c r="C51" s="12">
        <v>281</v>
      </c>
      <c r="D51" s="11">
        <f t="shared" si="6"/>
        <v>1.0293040293040292</v>
      </c>
      <c r="E51" s="22">
        <f t="shared" si="8"/>
        <v>208.14814814814815</v>
      </c>
      <c r="F51" s="31">
        <v>320</v>
      </c>
      <c r="G51" s="71">
        <f t="shared" si="1"/>
        <v>1.1721611721611722</v>
      </c>
      <c r="H51" s="73">
        <f t="shared" si="9"/>
        <v>203.82165605095543</v>
      </c>
    </row>
    <row r="52" spans="1:8" ht="14.4" x14ac:dyDescent="0.3">
      <c r="A52" s="191"/>
      <c r="B52" s="84" t="s">
        <v>15</v>
      </c>
      <c r="C52" s="12">
        <v>281</v>
      </c>
      <c r="D52" s="11">
        <f t="shared" si="6"/>
        <v>1.0293040293040292</v>
      </c>
      <c r="E52" s="22">
        <f t="shared" si="8"/>
        <v>208.14814814814815</v>
      </c>
      <c r="F52" s="31">
        <v>320</v>
      </c>
      <c r="G52" s="71">
        <f t="shared" si="1"/>
        <v>1.1721611721611722</v>
      </c>
      <c r="H52" s="73">
        <f t="shared" si="9"/>
        <v>203.82165605095543</v>
      </c>
    </row>
    <row r="53" spans="1:8" ht="14.4" x14ac:dyDescent="0.3">
      <c r="A53" s="191"/>
      <c r="B53" s="84" t="s">
        <v>16</v>
      </c>
      <c r="C53" s="12">
        <v>281</v>
      </c>
      <c r="D53" s="11">
        <f t="shared" si="6"/>
        <v>1.0293040293040292</v>
      </c>
      <c r="E53" s="22">
        <f t="shared" si="8"/>
        <v>208.14814814814815</v>
      </c>
      <c r="F53" s="31">
        <v>320</v>
      </c>
      <c r="G53" s="71">
        <f t="shared" si="1"/>
        <v>1.1721611721611722</v>
      </c>
      <c r="H53" s="73">
        <f t="shared" si="9"/>
        <v>203.82165605095543</v>
      </c>
    </row>
    <row r="54" spans="1:8" ht="14.4" x14ac:dyDescent="0.3">
      <c r="A54" s="191"/>
      <c r="B54" s="84" t="s">
        <v>17</v>
      </c>
      <c r="C54" s="12">
        <v>281</v>
      </c>
      <c r="D54" s="11">
        <f t="shared" si="6"/>
        <v>1.0293040293040292</v>
      </c>
      <c r="E54" s="22">
        <f t="shared" si="8"/>
        <v>208.14814814814815</v>
      </c>
      <c r="F54" s="31">
        <v>320</v>
      </c>
      <c r="G54" s="71">
        <f t="shared" si="1"/>
        <v>1.1721611721611722</v>
      </c>
      <c r="H54" s="73">
        <f t="shared" si="9"/>
        <v>203.82165605095543</v>
      </c>
    </row>
    <row r="55" spans="1:8" ht="14.4" x14ac:dyDescent="0.3">
      <c r="A55" s="191"/>
      <c r="B55" s="56" t="s">
        <v>18</v>
      </c>
      <c r="C55" s="31">
        <v>281</v>
      </c>
      <c r="D55" s="11">
        <f t="shared" si="6"/>
        <v>1.0293040293040292</v>
      </c>
      <c r="E55" s="22">
        <f t="shared" si="8"/>
        <v>208.14814814814815</v>
      </c>
      <c r="F55" s="31">
        <v>320</v>
      </c>
      <c r="G55" s="71">
        <f t="shared" si="1"/>
        <v>1.1721611721611722</v>
      </c>
      <c r="H55" s="73">
        <f t="shared" si="9"/>
        <v>203.82165605095543</v>
      </c>
    </row>
    <row r="56" spans="1:8" ht="14.4" x14ac:dyDescent="0.3">
      <c r="A56" s="191"/>
      <c r="B56" s="56" t="s">
        <v>19</v>
      </c>
      <c r="C56" s="31">
        <v>281</v>
      </c>
      <c r="D56" s="11">
        <f t="shared" ref="D56:D62" si="10">C56/$B$119</f>
        <v>1.0293040293040292</v>
      </c>
      <c r="E56" s="22">
        <f t="shared" ref="E56:E61" si="11">C56/$C$23*100</f>
        <v>208.14814814814815</v>
      </c>
      <c r="F56" s="31">
        <v>320</v>
      </c>
      <c r="G56" s="71">
        <f t="shared" ref="G56:G62" si="12">F56/$B$119</f>
        <v>1.1721611721611722</v>
      </c>
      <c r="H56" s="73">
        <f t="shared" ref="H56:H61" si="13">F56/$F$23*100</f>
        <v>203.82165605095543</v>
      </c>
    </row>
    <row r="57" spans="1:8" ht="14.4" x14ac:dyDescent="0.3">
      <c r="A57" s="191"/>
      <c r="B57" s="56" t="s">
        <v>20</v>
      </c>
      <c r="C57" s="31">
        <v>341</v>
      </c>
      <c r="D57" s="11">
        <f t="shared" si="10"/>
        <v>1.2490842490842491</v>
      </c>
      <c r="E57" s="22">
        <f t="shared" si="11"/>
        <v>252.59259259259261</v>
      </c>
      <c r="F57" s="31">
        <v>389</v>
      </c>
      <c r="G57" s="71">
        <f t="shared" si="12"/>
        <v>1.424908424908425</v>
      </c>
      <c r="H57" s="73">
        <f t="shared" si="13"/>
        <v>247.77070063694268</v>
      </c>
    </row>
    <row r="58" spans="1:8" ht="14.4" x14ac:dyDescent="0.3">
      <c r="A58" s="191"/>
      <c r="B58" s="56" t="s">
        <v>21</v>
      </c>
      <c r="C58" s="31">
        <v>341</v>
      </c>
      <c r="D58" s="11">
        <f t="shared" si="10"/>
        <v>1.2490842490842491</v>
      </c>
      <c r="E58" s="22">
        <f t="shared" si="11"/>
        <v>252.59259259259261</v>
      </c>
      <c r="F58" s="31">
        <v>389</v>
      </c>
      <c r="G58" s="71">
        <f t="shared" si="12"/>
        <v>1.424908424908425</v>
      </c>
      <c r="H58" s="73">
        <f t="shared" si="13"/>
        <v>247.77070063694268</v>
      </c>
    </row>
    <row r="59" spans="1:8" ht="14.4" x14ac:dyDescent="0.3">
      <c r="A59" s="191"/>
      <c r="B59" s="56" t="s">
        <v>67</v>
      </c>
      <c r="C59" s="31">
        <v>341</v>
      </c>
      <c r="D59" s="11">
        <f t="shared" si="10"/>
        <v>1.2490842490842491</v>
      </c>
      <c r="E59" s="22">
        <f t="shared" si="11"/>
        <v>252.59259259259261</v>
      </c>
      <c r="F59" s="31">
        <v>389</v>
      </c>
      <c r="G59" s="71">
        <f t="shared" si="12"/>
        <v>1.424908424908425</v>
      </c>
      <c r="H59" s="73">
        <f t="shared" si="13"/>
        <v>247.77070063694268</v>
      </c>
    </row>
    <row r="60" spans="1:8" ht="14.4" x14ac:dyDescent="0.3">
      <c r="A60" s="191"/>
      <c r="B60" s="56" t="s">
        <v>117</v>
      </c>
      <c r="C60" s="31">
        <v>341</v>
      </c>
      <c r="D60" s="11">
        <f t="shared" si="10"/>
        <v>1.2490842490842491</v>
      </c>
      <c r="E60" s="22">
        <f t="shared" si="11"/>
        <v>252.59259259259261</v>
      </c>
      <c r="F60" s="31">
        <v>389</v>
      </c>
      <c r="G60" s="71">
        <f t="shared" si="12"/>
        <v>1.424908424908425</v>
      </c>
      <c r="H60" s="73">
        <f t="shared" si="13"/>
        <v>247.77070063694268</v>
      </c>
    </row>
    <row r="61" spans="1:8" ht="15" thickBot="1" x14ac:dyDescent="0.35">
      <c r="A61" s="191"/>
      <c r="B61" s="64" t="s">
        <v>118</v>
      </c>
      <c r="C61" s="32">
        <v>341</v>
      </c>
      <c r="D61" s="14">
        <f t="shared" si="10"/>
        <v>1.2490842490842491</v>
      </c>
      <c r="E61" s="23">
        <f t="shared" si="11"/>
        <v>252.59259259259261</v>
      </c>
      <c r="F61" s="32">
        <v>389</v>
      </c>
      <c r="G61" s="68">
        <f t="shared" si="12"/>
        <v>1.424908424908425</v>
      </c>
      <c r="H61" s="92">
        <f t="shared" si="13"/>
        <v>247.77070063694268</v>
      </c>
    </row>
    <row r="62" spans="1:8" ht="14.4" x14ac:dyDescent="0.3">
      <c r="A62" s="181">
        <v>2017</v>
      </c>
      <c r="B62" s="84" t="s">
        <v>119</v>
      </c>
      <c r="C62" s="74">
        <v>341</v>
      </c>
      <c r="D62" s="85">
        <f t="shared" si="10"/>
        <v>1.2490842490842491</v>
      </c>
      <c r="E62" s="86">
        <f t="shared" ref="E62:E81" si="14">C62/$C$23*100</f>
        <v>252.59259259259261</v>
      </c>
      <c r="F62" s="74">
        <v>389</v>
      </c>
      <c r="G62" s="75">
        <f t="shared" si="12"/>
        <v>1.424908424908425</v>
      </c>
      <c r="H62" s="76">
        <f t="shared" ref="H62:H81" si="15">F62/$F$23*100</f>
        <v>247.77070063694268</v>
      </c>
    </row>
    <row r="63" spans="1:8" ht="14.4" x14ac:dyDescent="0.3">
      <c r="A63" s="182"/>
      <c r="B63" s="84" t="s">
        <v>14</v>
      </c>
      <c r="C63" s="74">
        <v>341</v>
      </c>
      <c r="D63" s="85">
        <f t="shared" ref="D63:D81" si="16">C63/$B$119</f>
        <v>1.2490842490842491</v>
      </c>
      <c r="E63" s="86">
        <f t="shared" si="14"/>
        <v>252.59259259259261</v>
      </c>
      <c r="F63" s="74">
        <v>389</v>
      </c>
      <c r="G63" s="75">
        <f t="shared" ref="G63:G81" si="17">F63/$B$119</f>
        <v>1.424908424908425</v>
      </c>
      <c r="H63" s="76">
        <f t="shared" si="15"/>
        <v>247.77070063694268</v>
      </c>
    </row>
    <row r="64" spans="1:8" ht="14.4" x14ac:dyDescent="0.3">
      <c r="A64" s="182"/>
      <c r="B64" s="84" t="s">
        <v>15</v>
      </c>
      <c r="C64" s="74">
        <v>341</v>
      </c>
      <c r="D64" s="85">
        <f t="shared" si="16"/>
        <v>1.2490842490842491</v>
      </c>
      <c r="E64" s="86">
        <f t="shared" si="14"/>
        <v>252.59259259259261</v>
      </c>
      <c r="F64" s="74">
        <v>389</v>
      </c>
      <c r="G64" s="75">
        <f t="shared" si="17"/>
        <v>1.424908424908425</v>
      </c>
      <c r="H64" s="76">
        <f t="shared" si="15"/>
        <v>247.77070063694268</v>
      </c>
    </row>
    <row r="65" spans="1:8" ht="14.4" x14ac:dyDescent="0.3">
      <c r="A65" s="182"/>
      <c r="B65" s="84" t="s">
        <v>16</v>
      </c>
      <c r="C65" s="74">
        <v>341</v>
      </c>
      <c r="D65" s="85">
        <f t="shared" si="16"/>
        <v>1.2490842490842491</v>
      </c>
      <c r="E65" s="86">
        <f t="shared" si="14"/>
        <v>252.59259259259261</v>
      </c>
      <c r="F65" s="74">
        <v>389</v>
      </c>
      <c r="G65" s="75">
        <f t="shared" si="17"/>
        <v>1.424908424908425</v>
      </c>
      <c r="H65" s="76">
        <f t="shared" si="15"/>
        <v>247.77070063694268</v>
      </c>
    </row>
    <row r="66" spans="1:8" ht="14.4" x14ac:dyDescent="0.3">
      <c r="A66" s="182"/>
      <c r="B66" s="84" t="s">
        <v>17</v>
      </c>
      <c r="C66" s="74">
        <v>341</v>
      </c>
      <c r="D66" s="85">
        <f t="shared" si="16"/>
        <v>1.2490842490842491</v>
      </c>
      <c r="E66" s="86">
        <f t="shared" si="14"/>
        <v>252.59259259259261</v>
      </c>
      <c r="F66" s="74">
        <v>389</v>
      </c>
      <c r="G66" s="75">
        <f t="shared" si="17"/>
        <v>1.424908424908425</v>
      </c>
      <c r="H66" s="76">
        <f t="shared" si="15"/>
        <v>247.77070063694268</v>
      </c>
    </row>
    <row r="67" spans="1:8" ht="14.4" x14ac:dyDescent="0.3">
      <c r="A67" s="182"/>
      <c r="B67" s="84" t="s">
        <v>18</v>
      </c>
      <c r="C67" s="74">
        <v>341</v>
      </c>
      <c r="D67" s="85">
        <f t="shared" si="16"/>
        <v>1.2490842490842491</v>
      </c>
      <c r="E67" s="86">
        <f t="shared" si="14"/>
        <v>252.59259259259261</v>
      </c>
      <c r="F67" s="74">
        <v>389</v>
      </c>
      <c r="G67" s="75">
        <f t="shared" si="17"/>
        <v>1.424908424908425</v>
      </c>
      <c r="H67" s="76">
        <f t="shared" si="15"/>
        <v>247.77070063694268</v>
      </c>
    </row>
    <row r="68" spans="1:8" ht="14.4" x14ac:dyDescent="0.3">
      <c r="A68" s="182"/>
      <c r="B68" s="84" t="s">
        <v>19</v>
      </c>
      <c r="C68" s="74">
        <v>341</v>
      </c>
      <c r="D68" s="85">
        <f t="shared" si="16"/>
        <v>1.2490842490842491</v>
      </c>
      <c r="E68" s="86">
        <f t="shared" si="14"/>
        <v>252.59259259259261</v>
      </c>
      <c r="F68" s="74">
        <v>389</v>
      </c>
      <c r="G68" s="75">
        <f t="shared" si="17"/>
        <v>1.424908424908425</v>
      </c>
      <c r="H68" s="76">
        <f t="shared" si="15"/>
        <v>247.77070063694268</v>
      </c>
    </row>
    <row r="69" spans="1:8" ht="14.4" x14ac:dyDescent="0.3">
      <c r="A69" s="182"/>
      <c r="B69" s="84" t="s">
        <v>20</v>
      </c>
      <c r="C69" s="74">
        <v>341</v>
      </c>
      <c r="D69" s="85">
        <f t="shared" si="16"/>
        <v>1.2490842490842491</v>
      </c>
      <c r="E69" s="86">
        <f t="shared" si="14"/>
        <v>252.59259259259261</v>
      </c>
      <c r="F69" s="74">
        <v>389</v>
      </c>
      <c r="G69" s="75">
        <f t="shared" si="17"/>
        <v>1.424908424908425</v>
      </c>
      <c r="H69" s="76">
        <f t="shared" si="15"/>
        <v>247.77070063694268</v>
      </c>
    </row>
    <row r="70" spans="1:8" ht="14.4" x14ac:dyDescent="0.3">
      <c r="A70" s="182"/>
      <c r="B70" s="84" t="s">
        <v>21</v>
      </c>
      <c r="C70" s="74">
        <v>341</v>
      </c>
      <c r="D70" s="85">
        <f t="shared" si="16"/>
        <v>1.2490842490842491</v>
      </c>
      <c r="E70" s="86">
        <f t="shared" si="14"/>
        <v>252.59259259259261</v>
      </c>
      <c r="F70" s="74">
        <v>389</v>
      </c>
      <c r="G70" s="75">
        <f t="shared" si="17"/>
        <v>1.424908424908425</v>
      </c>
      <c r="H70" s="76">
        <f t="shared" si="15"/>
        <v>247.77070063694268</v>
      </c>
    </row>
    <row r="71" spans="1:8" ht="14.4" x14ac:dyDescent="0.3">
      <c r="A71" s="182"/>
      <c r="B71" s="84" t="s">
        <v>67</v>
      </c>
      <c r="C71" s="74">
        <v>341</v>
      </c>
      <c r="D71" s="85">
        <f t="shared" si="16"/>
        <v>1.2490842490842491</v>
      </c>
      <c r="E71" s="86">
        <f t="shared" si="14"/>
        <v>252.59259259259261</v>
      </c>
      <c r="F71" s="74">
        <v>389</v>
      </c>
      <c r="G71" s="75">
        <f t="shared" si="17"/>
        <v>1.424908424908425</v>
      </c>
      <c r="H71" s="76">
        <f t="shared" si="15"/>
        <v>247.77070063694268</v>
      </c>
    </row>
    <row r="72" spans="1:8" ht="14.4" x14ac:dyDescent="0.3">
      <c r="A72" s="182"/>
      <c r="B72" s="84" t="s">
        <v>117</v>
      </c>
      <c r="C72" s="74">
        <v>341</v>
      </c>
      <c r="D72" s="85">
        <f t="shared" si="16"/>
        <v>1.2490842490842491</v>
      </c>
      <c r="E72" s="86">
        <f t="shared" si="14"/>
        <v>252.59259259259261</v>
      </c>
      <c r="F72" s="74">
        <v>389</v>
      </c>
      <c r="G72" s="75">
        <f t="shared" si="17"/>
        <v>1.424908424908425</v>
      </c>
      <c r="H72" s="76">
        <f t="shared" si="15"/>
        <v>247.77070063694268</v>
      </c>
    </row>
    <row r="73" spans="1:8" ht="15" thickBot="1" x14ac:dyDescent="0.35">
      <c r="A73" s="182"/>
      <c r="B73" s="97" t="s">
        <v>118</v>
      </c>
      <c r="C73" s="32">
        <v>341</v>
      </c>
      <c r="D73" s="14">
        <f t="shared" si="16"/>
        <v>1.2490842490842491</v>
      </c>
      <c r="E73" s="23">
        <f t="shared" si="14"/>
        <v>252.59259259259261</v>
      </c>
      <c r="F73" s="32">
        <v>389</v>
      </c>
      <c r="G73" s="68">
        <f t="shared" si="17"/>
        <v>1.424908424908425</v>
      </c>
      <c r="H73" s="92">
        <f t="shared" si="15"/>
        <v>247.77070063694268</v>
      </c>
    </row>
    <row r="74" spans="1:8" ht="14.4" x14ac:dyDescent="0.3">
      <c r="A74" s="181">
        <v>2018</v>
      </c>
      <c r="B74" s="54" t="s">
        <v>119</v>
      </c>
      <c r="C74" s="30">
        <v>341</v>
      </c>
      <c r="D74" s="28">
        <f t="shared" si="16"/>
        <v>1.2490842490842491</v>
      </c>
      <c r="E74" s="34">
        <f t="shared" si="14"/>
        <v>252.59259259259261</v>
      </c>
      <c r="F74" s="30">
        <v>389</v>
      </c>
      <c r="G74" s="70">
        <f t="shared" si="17"/>
        <v>1.424908424908425</v>
      </c>
      <c r="H74" s="72">
        <f t="shared" si="15"/>
        <v>247.77070063694268</v>
      </c>
    </row>
    <row r="75" spans="1:8" ht="14.4" x14ac:dyDescent="0.3">
      <c r="A75" s="182"/>
      <c r="B75" s="84" t="s">
        <v>14</v>
      </c>
      <c r="C75" s="74">
        <v>341</v>
      </c>
      <c r="D75" s="85">
        <f t="shared" si="16"/>
        <v>1.2490842490842491</v>
      </c>
      <c r="E75" s="86">
        <f t="shared" si="14"/>
        <v>252.59259259259261</v>
      </c>
      <c r="F75" s="74">
        <v>410</v>
      </c>
      <c r="G75" s="75">
        <f t="shared" si="17"/>
        <v>1.5018315018315018</v>
      </c>
      <c r="H75" s="76">
        <f t="shared" si="15"/>
        <v>261.14649681528658</v>
      </c>
    </row>
    <row r="76" spans="1:8" ht="14.4" x14ac:dyDescent="0.3">
      <c r="A76" s="182"/>
      <c r="B76" s="84" t="s">
        <v>15</v>
      </c>
      <c r="C76" s="74">
        <v>341</v>
      </c>
      <c r="D76" s="85">
        <f t="shared" si="16"/>
        <v>1.2490842490842491</v>
      </c>
      <c r="E76" s="86">
        <f t="shared" si="14"/>
        <v>252.59259259259261</v>
      </c>
      <c r="F76" s="74">
        <v>430</v>
      </c>
      <c r="G76" s="75">
        <f t="shared" si="17"/>
        <v>1.575091575091575</v>
      </c>
      <c r="H76" s="76">
        <f t="shared" si="15"/>
        <v>273.8853503184713</v>
      </c>
    </row>
    <row r="77" spans="1:8" ht="14.4" x14ac:dyDescent="0.3">
      <c r="A77" s="182"/>
      <c r="B77" s="84" t="s">
        <v>16</v>
      </c>
      <c r="C77" s="74">
        <v>341</v>
      </c>
      <c r="D77" s="85">
        <f t="shared" si="16"/>
        <v>1.2490842490842491</v>
      </c>
      <c r="E77" s="86">
        <f t="shared" si="14"/>
        <v>252.59259259259261</v>
      </c>
      <c r="F77" s="74">
        <v>419</v>
      </c>
      <c r="G77" s="75">
        <f t="shared" si="17"/>
        <v>1.5347985347985349</v>
      </c>
      <c r="H77" s="76">
        <f t="shared" si="15"/>
        <v>266.87898089171978</v>
      </c>
    </row>
    <row r="78" spans="1:8" ht="14.4" x14ac:dyDescent="0.3">
      <c r="A78" s="182"/>
      <c r="B78" s="84" t="s">
        <v>17</v>
      </c>
      <c r="C78" s="74">
        <v>341</v>
      </c>
      <c r="D78" s="85">
        <f t="shared" si="16"/>
        <v>1.2490842490842491</v>
      </c>
      <c r="E78" s="86">
        <f t="shared" si="14"/>
        <v>252.59259259259261</v>
      </c>
      <c r="F78" s="74">
        <v>419</v>
      </c>
      <c r="G78" s="75">
        <f t="shared" si="17"/>
        <v>1.5347985347985349</v>
      </c>
      <c r="H78" s="76">
        <f t="shared" si="15"/>
        <v>266.87898089171978</v>
      </c>
    </row>
    <row r="79" spans="1:8" ht="14.4" x14ac:dyDescent="0.3">
      <c r="A79" s="182"/>
      <c r="B79" s="84" t="s">
        <v>18</v>
      </c>
      <c r="C79" s="74">
        <v>341</v>
      </c>
      <c r="D79" s="85">
        <f t="shared" si="16"/>
        <v>1.2490842490842491</v>
      </c>
      <c r="E79" s="86">
        <f t="shared" si="14"/>
        <v>252.59259259259261</v>
      </c>
      <c r="F79" s="74">
        <v>419</v>
      </c>
      <c r="G79" s="75">
        <f t="shared" si="17"/>
        <v>1.5347985347985349</v>
      </c>
      <c r="H79" s="76">
        <f t="shared" si="15"/>
        <v>266.87898089171978</v>
      </c>
    </row>
    <row r="80" spans="1:8" ht="14.4" x14ac:dyDescent="0.3">
      <c r="A80" s="182"/>
      <c r="B80" s="84" t="s">
        <v>19</v>
      </c>
      <c r="C80" s="74">
        <v>341</v>
      </c>
      <c r="D80" s="85">
        <f t="shared" si="16"/>
        <v>1.2490842490842491</v>
      </c>
      <c r="E80" s="86">
        <f t="shared" si="14"/>
        <v>252.59259259259261</v>
      </c>
      <c r="F80" s="74">
        <v>419</v>
      </c>
      <c r="G80" s="75">
        <f t="shared" si="17"/>
        <v>1.5347985347985349</v>
      </c>
      <c r="H80" s="76">
        <f t="shared" si="15"/>
        <v>266.87898089171978</v>
      </c>
    </row>
    <row r="81" spans="1:8" ht="14.4" x14ac:dyDescent="0.3">
      <c r="A81" s="182"/>
      <c r="B81" s="84" t="s">
        <v>20</v>
      </c>
      <c r="C81" s="74">
        <v>341</v>
      </c>
      <c r="D81" s="85">
        <f t="shared" si="16"/>
        <v>1.2490842490842491</v>
      </c>
      <c r="E81" s="86">
        <f t="shared" si="14"/>
        <v>252.59259259259261</v>
      </c>
      <c r="F81" s="74">
        <v>419</v>
      </c>
      <c r="G81" s="75">
        <f t="shared" si="17"/>
        <v>1.5347985347985349</v>
      </c>
      <c r="H81" s="76">
        <f t="shared" si="15"/>
        <v>266.87898089171978</v>
      </c>
    </row>
    <row r="82" spans="1:8" ht="14.4" x14ac:dyDescent="0.3">
      <c r="A82" s="182"/>
      <c r="B82" s="84" t="s">
        <v>21</v>
      </c>
      <c r="C82" s="74">
        <v>341</v>
      </c>
      <c r="D82" s="85">
        <f t="shared" ref="D82:D100" si="18">C82/$B$119</f>
        <v>1.2490842490842491</v>
      </c>
      <c r="E82" s="86">
        <f t="shared" ref="E82:E100" si="19">C82/$C$23*100</f>
        <v>252.59259259259261</v>
      </c>
      <c r="F82" s="74">
        <v>419</v>
      </c>
      <c r="G82" s="75">
        <f t="shared" ref="G82:G100" si="20">F82/$B$119</f>
        <v>1.5347985347985349</v>
      </c>
      <c r="H82" s="76">
        <f t="shared" ref="H82:H100" si="21">F82/$F$23*100</f>
        <v>266.87898089171978</v>
      </c>
    </row>
    <row r="83" spans="1:8" ht="14.4" x14ac:dyDescent="0.3">
      <c r="A83" s="182"/>
      <c r="B83" s="84" t="s">
        <v>67</v>
      </c>
      <c r="C83" s="74">
        <v>427</v>
      </c>
      <c r="D83" s="85">
        <f t="shared" si="18"/>
        <v>1.5641025641025641</v>
      </c>
      <c r="E83" s="86">
        <f t="shared" si="19"/>
        <v>316.2962962962963</v>
      </c>
      <c r="F83" s="74">
        <v>452</v>
      </c>
      <c r="G83" s="75">
        <f t="shared" si="20"/>
        <v>1.6556776556776556</v>
      </c>
      <c r="H83" s="76">
        <f t="shared" si="21"/>
        <v>287.8980891719745</v>
      </c>
    </row>
    <row r="84" spans="1:8" ht="14.4" x14ac:dyDescent="0.3">
      <c r="A84" s="182"/>
      <c r="B84" s="84" t="s">
        <v>117</v>
      </c>
      <c r="C84" s="74">
        <v>504</v>
      </c>
      <c r="D84" s="85">
        <f t="shared" si="18"/>
        <v>1.8461538461538463</v>
      </c>
      <c r="E84" s="86">
        <f t="shared" si="19"/>
        <v>373.33333333333331</v>
      </c>
      <c r="F84" s="74">
        <v>530</v>
      </c>
      <c r="G84" s="75">
        <f t="shared" si="20"/>
        <v>1.9413919413919414</v>
      </c>
      <c r="H84" s="76">
        <f t="shared" si="21"/>
        <v>337.57961783439492</v>
      </c>
    </row>
    <row r="85" spans="1:8" ht="15" thickBot="1" x14ac:dyDescent="0.35">
      <c r="A85" s="182"/>
      <c r="B85" s="69" t="s">
        <v>118</v>
      </c>
      <c r="C85" s="164">
        <v>504</v>
      </c>
      <c r="D85" s="162">
        <f t="shared" si="18"/>
        <v>1.8461538461538463</v>
      </c>
      <c r="E85" s="163">
        <f t="shared" si="19"/>
        <v>373.33333333333331</v>
      </c>
      <c r="F85" s="164">
        <v>530</v>
      </c>
      <c r="G85" s="165">
        <f t="shared" si="20"/>
        <v>1.9413919413919414</v>
      </c>
      <c r="H85" s="67">
        <f t="shared" si="21"/>
        <v>337.57961783439492</v>
      </c>
    </row>
    <row r="86" spans="1:8" ht="14.4" x14ac:dyDescent="0.3">
      <c r="A86" s="181">
        <v>2019</v>
      </c>
      <c r="B86" s="54" t="s">
        <v>119</v>
      </c>
      <c r="C86" s="30">
        <v>530</v>
      </c>
      <c r="D86" s="28">
        <f t="shared" si="18"/>
        <v>1.9413919413919414</v>
      </c>
      <c r="E86" s="34">
        <f t="shared" si="19"/>
        <v>392.59259259259261</v>
      </c>
      <c r="F86" s="30">
        <v>577</v>
      </c>
      <c r="G86" s="70">
        <f t="shared" si="20"/>
        <v>2.1135531135531136</v>
      </c>
      <c r="H86" s="72">
        <f t="shared" si="21"/>
        <v>367.51592356687894</v>
      </c>
    </row>
    <row r="87" spans="1:8" ht="14.4" x14ac:dyDescent="0.3">
      <c r="A87" s="182"/>
      <c r="B87" s="84" t="s">
        <v>14</v>
      </c>
      <c r="C87" s="74">
        <v>530</v>
      </c>
      <c r="D87" s="85">
        <f t="shared" si="18"/>
        <v>1.9413919413919414</v>
      </c>
      <c r="E87" s="86">
        <f t="shared" si="19"/>
        <v>392.59259259259261</v>
      </c>
      <c r="F87" s="74">
        <v>570</v>
      </c>
      <c r="G87" s="75">
        <f t="shared" si="20"/>
        <v>2.087912087912088</v>
      </c>
      <c r="H87" s="76">
        <f t="shared" si="21"/>
        <v>363.05732484076435</v>
      </c>
    </row>
    <row r="88" spans="1:8" ht="14.4" x14ac:dyDescent="0.3">
      <c r="A88" s="182"/>
      <c r="B88" s="84" t="s">
        <v>15</v>
      </c>
      <c r="C88" s="74">
        <v>500</v>
      </c>
      <c r="D88" s="85">
        <f t="shared" si="18"/>
        <v>1.8315018315018314</v>
      </c>
      <c r="E88" s="86">
        <f t="shared" si="19"/>
        <v>370.37037037037038</v>
      </c>
      <c r="F88" s="74">
        <v>600</v>
      </c>
      <c r="G88" s="75">
        <f t="shared" si="20"/>
        <v>2.197802197802198</v>
      </c>
      <c r="H88" s="76">
        <f t="shared" si="21"/>
        <v>382.16560509554142</v>
      </c>
    </row>
    <row r="89" spans="1:8" ht="14.4" x14ac:dyDescent="0.3">
      <c r="A89" s="182"/>
      <c r="B89" s="84" t="s">
        <v>16</v>
      </c>
      <c r="C89" s="74">
        <v>500</v>
      </c>
      <c r="D89" s="85">
        <f t="shared" si="18"/>
        <v>1.8315018315018314</v>
      </c>
      <c r="E89" s="86">
        <f t="shared" si="19"/>
        <v>370.37037037037038</v>
      </c>
      <c r="F89" s="74">
        <v>600</v>
      </c>
      <c r="G89" s="75">
        <f t="shared" si="20"/>
        <v>2.197802197802198</v>
      </c>
      <c r="H89" s="76">
        <f t="shared" si="21"/>
        <v>382.16560509554142</v>
      </c>
    </row>
    <row r="90" spans="1:8" ht="14.4" x14ac:dyDescent="0.3">
      <c r="A90" s="182"/>
      <c r="B90" s="84" t="s">
        <v>17</v>
      </c>
      <c r="C90" s="74">
        <v>500</v>
      </c>
      <c r="D90" s="85">
        <f t="shared" si="18"/>
        <v>1.8315018315018314</v>
      </c>
      <c r="E90" s="86">
        <f t="shared" si="19"/>
        <v>370.37037037037038</v>
      </c>
      <c r="F90" s="74">
        <v>600</v>
      </c>
      <c r="G90" s="75">
        <f t="shared" si="20"/>
        <v>2.197802197802198</v>
      </c>
      <c r="H90" s="76">
        <f t="shared" si="21"/>
        <v>382.16560509554142</v>
      </c>
    </row>
    <row r="91" spans="1:8" ht="14.4" x14ac:dyDescent="0.3">
      <c r="A91" s="182"/>
      <c r="B91" s="84" t="s">
        <v>18</v>
      </c>
      <c r="C91" s="74">
        <v>500</v>
      </c>
      <c r="D91" s="85">
        <f t="shared" si="18"/>
        <v>1.8315018315018314</v>
      </c>
      <c r="E91" s="86">
        <f t="shared" si="19"/>
        <v>370.37037037037038</v>
      </c>
      <c r="F91" s="74">
        <v>600</v>
      </c>
      <c r="G91" s="75">
        <f t="shared" si="20"/>
        <v>2.197802197802198</v>
      </c>
      <c r="H91" s="76">
        <f t="shared" si="21"/>
        <v>382.16560509554142</v>
      </c>
    </row>
    <row r="92" spans="1:8" ht="14.4" x14ac:dyDescent="0.3">
      <c r="A92" s="182"/>
      <c r="B92" s="84" t="s">
        <v>19</v>
      </c>
      <c r="C92" s="74">
        <v>500</v>
      </c>
      <c r="D92" s="85">
        <f t="shared" si="18"/>
        <v>1.8315018315018314</v>
      </c>
      <c r="E92" s="86">
        <f t="shared" si="19"/>
        <v>370.37037037037038</v>
      </c>
      <c r="F92" s="74">
        <v>600</v>
      </c>
      <c r="G92" s="75">
        <f t="shared" si="20"/>
        <v>2.197802197802198</v>
      </c>
      <c r="H92" s="76">
        <f t="shared" si="21"/>
        <v>382.16560509554142</v>
      </c>
    </row>
    <row r="93" spans="1:8" ht="14.4" x14ac:dyDescent="0.3">
      <c r="A93" s="182"/>
      <c r="B93" s="84" t="s">
        <v>20</v>
      </c>
      <c r="C93" s="74">
        <v>500</v>
      </c>
      <c r="D93" s="85">
        <f t="shared" si="18"/>
        <v>1.8315018315018314</v>
      </c>
      <c r="E93" s="86">
        <f t="shared" si="19"/>
        <v>370.37037037037038</v>
      </c>
      <c r="F93" s="74">
        <v>600</v>
      </c>
      <c r="G93" s="75">
        <f t="shared" si="20"/>
        <v>2.197802197802198</v>
      </c>
      <c r="H93" s="76">
        <f t="shared" si="21"/>
        <v>382.16560509554142</v>
      </c>
    </row>
    <row r="94" spans="1:8" ht="14.4" x14ac:dyDescent="0.3">
      <c r="A94" s="182"/>
      <c r="B94" s="84" t="s">
        <v>21</v>
      </c>
      <c r="C94" s="74">
        <v>500</v>
      </c>
      <c r="D94" s="85">
        <f t="shared" si="18"/>
        <v>1.8315018315018314</v>
      </c>
      <c r="E94" s="86">
        <f t="shared" si="19"/>
        <v>370.37037037037038</v>
      </c>
      <c r="F94" s="74">
        <v>655</v>
      </c>
      <c r="G94" s="75">
        <f t="shared" si="20"/>
        <v>2.3992673992673992</v>
      </c>
      <c r="H94" s="76">
        <f t="shared" si="21"/>
        <v>417.19745222929936</v>
      </c>
    </row>
    <row r="95" spans="1:8" ht="14.4" x14ac:dyDescent="0.3">
      <c r="A95" s="182"/>
      <c r="B95" s="84" t="s">
        <v>67</v>
      </c>
      <c r="C95" s="74">
        <v>500</v>
      </c>
      <c r="D95" s="85">
        <f t="shared" si="18"/>
        <v>1.8315018315018314</v>
      </c>
      <c r="E95" s="86">
        <f t="shared" si="19"/>
        <v>370.37037037037038</v>
      </c>
      <c r="F95" s="74">
        <v>655</v>
      </c>
      <c r="G95" s="75">
        <f t="shared" si="20"/>
        <v>2.3992673992673992</v>
      </c>
      <c r="H95" s="76">
        <f t="shared" si="21"/>
        <v>417.19745222929936</v>
      </c>
    </row>
    <row r="96" spans="1:8" ht="14.4" x14ac:dyDescent="0.3">
      <c r="A96" s="182"/>
      <c r="B96" s="84" t="s">
        <v>117</v>
      </c>
      <c r="C96" s="74">
        <v>762</v>
      </c>
      <c r="D96" s="85">
        <f t="shared" si="18"/>
        <v>2.7912087912087911</v>
      </c>
      <c r="E96" s="86">
        <f t="shared" si="19"/>
        <v>564.44444444444446</v>
      </c>
      <c r="F96" s="74">
        <v>783</v>
      </c>
      <c r="G96" s="75">
        <f t="shared" si="20"/>
        <v>2.8681318681318682</v>
      </c>
      <c r="H96" s="76">
        <f t="shared" si="21"/>
        <v>498.72611464968151</v>
      </c>
    </row>
    <row r="97" spans="1:8" ht="15" thickBot="1" x14ac:dyDescent="0.35">
      <c r="A97" s="182"/>
      <c r="B97" s="69" t="s">
        <v>118</v>
      </c>
      <c r="C97" s="164">
        <v>790</v>
      </c>
      <c r="D97" s="162">
        <f t="shared" si="18"/>
        <v>2.8937728937728937</v>
      </c>
      <c r="E97" s="163">
        <f t="shared" si="19"/>
        <v>585.18518518518522</v>
      </c>
      <c r="F97" s="164">
        <v>783</v>
      </c>
      <c r="G97" s="165">
        <f t="shared" si="20"/>
        <v>2.8681318681318682</v>
      </c>
      <c r="H97" s="67">
        <f t="shared" si="21"/>
        <v>498.72611464968151</v>
      </c>
    </row>
    <row r="98" spans="1:8" ht="14.4" x14ac:dyDescent="0.3">
      <c r="A98" s="181">
        <v>2020</v>
      </c>
      <c r="B98" s="54" t="s">
        <v>119</v>
      </c>
      <c r="C98" s="30">
        <v>804</v>
      </c>
      <c r="D98" s="28">
        <f t="shared" si="18"/>
        <v>2.9450549450549453</v>
      </c>
      <c r="E98" s="34">
        <f t="shared" si="19"/>
        <v>595.55555555555554</v>
      </c>
      <c r="F98" s="30">
        <v>850</v>
      </c>
      <c r="G98" s="70">
        <f t="shared" si="20"/>
        <v>3.1135531135531136</v>
      </c>
      <c r="H98" s="72">
        <f t="shared" si="21"/>
        <v>541.40127388535029</v>
      </c>
    </row>
    <row r="99" spans="1:8" ht="14.4" x14ac:dyDescent="0.3">
      <c r="A99" s="182"/>
      <c r="B99" s="84" t="s">
        <v>14</v>
      </c>
      <c r="C99" s="74">
        <v>760</v>
      </c>
      <c r="D99" s="85">
        <f t="shared" si="18"/>
        <v>2.7838827838827838</v>
      </c>
      <c r="E99" s="86">
        <f t="shared" si="19"/>
        <v>562.96296296296293</v>
      </c>
      <c r="F99" s="74">
        <v>875</v>
      </c>
      <c r="G99" s="75">
        <f t="shared" si="20"/>
        <v>3.2051282051282053</v>
      </c>
      <c r="H99" s="76">
        <f t="shared" si="21"/>
        <v>557.32484076433127</v>
      </c>
    </row>
    <row r="100" spans="1:8" ht="14.4" x14ac:dyDescent="0.3">
      <c r="A100" s="182"/>
      <c r="B100" s="84" t="s">
        <v>15</v>
      </c>
      <c r="C100" s="74">
        <v>760</v>
      </c>
      <c r="D100" s="85">
        <f t="shared" si="18"/>
        <v>2.7838827838827838</v>
      </c>
      <c r="E100" s="86">
        <f t="shared" si="19"/>
        <v>562.96296296296293</v>
      </c>
      <c r="F100" s="74">
        <v>875</v>
      </c>
      <c r="G100" s="75">
        <f t="shared" si="20"/>
        <v>3.2051282051282053</v>
      </c>
      <c r="H100" s="76">
        <f t="shared" si="21"/>
        <v>557.32484076433127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1316</v>
      </c>
      <c r="D115" s="85">
        <f t="shared" ref="D115" si="22">C115/$B$119</f>
        <v>4.8205128205128203</v>
      </c>
      <c r="E115" s="86">
        <f t="shared" ref="E115" si="23">C115/$C$23*100</f>
        <v>974.81481481481489</v>
      </c>
      <c r="F115" s="74">
        <v>1517</v>
      </c>
      <c r="G115" s="75">
        <f t="shared" ref="G115" si="24">F115/$B$119</f>
        <v>5.5567765567765566</v>
      </c>
      <c r="H115" s="76">
        <f t="shared" ref="H115" si="25">F115/$F$23*100</f>
        <v>966.24203821656045</v>
      </c>
    </row>
    <row r="116" spans="1:8" ht="14.4" x14ac:dyDescent="0.3">
      <c r="A116" s="182"/>
      <c r="B116" s="84" t="s">
        <v>19</v>
      </c>
      <c r="C116" s="74">
        <v>1316</v>
      </c>
      <c r="D116" s="85">
        <f t="shared" ref="D116:D118" si="26">C116/$B$119</f>
        <v>4.8205128205128203</v>
      </c>
      <c r="E116" s="86">
        <f t="shared" ref="E116:E118" si="27">C116/$C$23*100</f>
        <v>974.81481481481489</v>
      </c>
      <c r="F116" s="74">
        <v>1517</v>
      </c>
      <c r="G116" s="75">
        <f t="shared" ref="G116:G118" si="28">F116/$B$119</f>
        <v>5.5567765567765566</v>
      </c>
      <c r="H116" s="76">
        <f t="shared" ref="H116:H118" si="29">F116/$F$23*100</f>
        <v>966.24203821656045</v>
      </c>
    </row>
    <row r="117" spans="1:8" ht="14.4" x14ac:dyDescent="0.3">
      <c r="A117" s="182"/>
      <c r="B117" s="84" t="s">
        <v>20</v>
      </c>
      <c r="C117" s="74">
        <v>1316</v>
      </c>
      <c r="D117" s="85">
        <f t="shared" si="26"/>
        <v>4.8205128205128203</v>
      </c>
      <c r="E117" s="86">
        <f t="shared" si="27"/>
        <v>974.81481481481489</v>
      </c>
      <c r="F117" s="74">
        <v>1517</v>
      </c>
      <c r="G117" s="75">
        <f t="shared" si="28"/>
        <v>5.5567765567765566</v>
      </c>
      <c r="H117" s="76">
        <f t="shared" si="29"/>
        <v>966.24203821656045</v>
      </c>
    </row>
    <row r="118" spans="1:8" ht="15" thickBot="1" x14ac:dyDescent="0.35">
      <c r="A118" s="183"/>
      <c r="B118" s="64" t="s">
        <v>21</v>
      </c>
      <c r="C118" s="32">
        <v>1423</v>
      </c>
      <c r="D118" s="14">
        <f t="shared" si="26"/>
        <v>5.2124542124542126</v>
      </c>
      <c r="E118" s="23">
        <f t="shared" si="27"/>
        <v>1054.0740740740741</v>
      </c>
      <c r="F118" s="32">
        <v>1860</v>
      </c>
      <c r="G118" s="68">
        <f t="shared" si="28"/>
        <v>6.813186813186813</v>
      </c>
      <c r="H118" s="92">
        <f t="shared" si="29"/>
        <v>1184.7133757961783</v>
      </c>
    </row>
    <row r="119" spans="1:8" ht="14.4" x14ac:dyDescent="0.3">
      <c r="A119" s="37" t="s">
        <v>108</v>
      </c>
      <c r="B119" s="38">
        <v>273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C13:E13"/>
    <mergeCell ref="F13:H13"/>
    <mergeCell ref="A15:A25"/>
    <mergeCell ref="A38:A49"/>
    <mergeCell ref="A26:A37"/>
    <mergeCell ref="A12:A14"/>
    <mergeCell ref="B12:B14"/>
    <mergeCell ref="A86:A97"/>
    <mergeCell ref="A74:A85"/>
    <mergeCell ref="A62:A73"/>
    <mergeCell ref="A50:A61"/>
  </mergeCells>
  <hyperlinks>
    <hyperlink ref="A125" location="Índice!A1" display="Volver al Índice" xr:uid="{00000000-0004-0000-0F00-000000000000}"/>
    <hyperlink ref="A128" r:id="rId1" xr:uid="{EE40342B-646C-4E2D-A305-03F5328A948D}"/>
  </hyperlinks>
  <pageMargins left="0.7" right="0.7" top="0.75" bottom="0.75" header="0.3" footer="0.3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43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83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114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580</v>
      </c>
      <c r="D15" s="28">
        <f t="shared" ref="D15:D55" si="0">C15/$B$119</f>
        <v>0.52064631956912033</v>
      </c>
      <c r="E15" s="34">
        <f>C15/$C$23*100</f>
        <v>100</v>
      </c>
      <c r="F15" s="30">
        <v>670</v>
      </c>
      <c r="G15" s="28">
        <f t="shared" ref="G15:G55" si="1">F15/$B$119</f>
        <v>0.6014362657091562</v>
      </c>
      <c r="H15" s="34">
        <f>F15/$F$23*100</f>
        <v>100</v>
      </c>
    </row>
    <row r="16" spans="1:8" ht="14.4" x14ac:dyDescent="0.3">
      <c r="A16" s="188"/>
      <c r="B16" s="50" t="s">
        <v>15</v>
      </c>
      <c r="C16" s="12">
        <v>580</v>
      </c>
      <c r="D16" s="11">
        <f t="shared" si="0"/>
        <v>0.52064631956912033</v>
      </c>
      <c r="E16" s="22">
        <f t="shared" ref="E16:E23" si="2">C16/$C$23*100</f>
        <v>100</v>
      </c>
      <c r="F16" s="31">
        <v>670</v>
      </c>
      <c r="G16" s="11">
        <f t="shared" si="1"/>
        <v>0.6014362657091562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580</v>
      </c>
      <c r="D17" s="11">
        <f t="shared" si="0"/>
        <v>0.52064631956912033</v>
      </c>
      <c r="E17" s="22">
        <f t="shared" si="2"/>
        <v>100</v>
      </c>
      <c r="F17" s="31">
        <v>670</v>
      </c>
      <c r="G17" s="11">
        <f t="shared" si="1"/>
        <v>0.6014362657091562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580</v>
      </c>
      <c r="D18" s="11">
        <f t="shared" si="0"/>
        <v>0.52064631956912033</v>
      </c>
      <c r="E18" s="22">
        <f t="shared" si="2"/>
        <v>100</v>
      </c>
      <c r="F18" s="31">
        <v>670</v>
      </c>
      <c r="G18" s="11">
        <f t="shared" si="1"/>
        <v>0.6014362657091562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580</v>
      </c>
      <c r="D19" s="11">
        <f t="shared" si="0"/>
        <v>0.52064631956912033</v>
      </c>
      <c r="E19" s="22">
        <f t="shared" si="2"/>
        <v>100</v>
      </c>
      <c r="F19" s="31">
        <v>670</v>
      </c>
      <c r="G19" s="11">
        <f t="shared" si="1"/>
        <v>0.6014362657091562</v>
      </c>
      <c r="H19" s="19">
        <f t="shared" si="3"/>
        <v>100</v>
      </c>
    </row>
    <row r="20" spans="1:11" ht="14.4" x14ac:dyDescent="0.3">
      <c r="A20" s="188"/>
      <c r="B20" s="50" t="s">
        <v>19</v>
      </c>
      <c r="C20" s="12">
        <v>580</v>
      </c>
      <c r="D20" s="11">
        <f t="shared" si="0"/>
        <v>0.52064631956912033</v>
      </c>
      <c r="E20" s="22">
        <f t="shared" si="2"/>
        <v>100</v>
      </c>
      <c r="F20" s="31">
        <v>670</v>
      </c>
      <c r="G20" s="11">
        <f t="shared" si="1"/>
        <v>0.6014362657091562</v>
      </c>
      <c r="H20" s="19">
        <f t="shared" si="3"/>
        <v>100</v>
      </c>
    </row>
    <row r="21" spans="1:11" ht="14.4" x14ac:dyDescent="0.3">
      <c r="A21" s="188"/>
      <c r="B21" s="50" t="s">
        <v>20</v>
      </c>
      <c r="C21" s="12">
        <v>580</v>
      </c>
      <c r="D21" s="11">
        <f t="shared" si="0"/>
        <v>0.52064631956912033</v>
      </c>
      <c r="E21" s="22">
        <f t="shared" si="2"/>
        <v>100</v>
      </c>
      <c r="F21" s="31">
        <v>670</v>
      </c>
      <c r="G21" s="11">
        <f t="shared" si="1"/>
        <v>0.6014362657091562</v>
      </c>
      <c r="H21" s="19">
        <f t="shared" si="3"/>
        <v>100</v>
      </c>
    </row>
    <row r="22" spans="1:11" ht="14.4" x14ac:dyDescent="0.3">
      <c r="A22" s="188"/>
      <c r="B22" s="50" t="s">
        <v>21</v>
      </c>
      <c r="C22" s="12">
        <v>580</v>
      </c>
      <c r="D22" s="11">
        <f t="shared" si="0"/>
        <v>0.52064631956912033</v>
      </c>
      <c r="E22" s="22">
        <f t="shared" si="2"/>
        <v>100</v>
      </c>
      <c r="F22" s="31">
        <v>670</v>
      </c>
      <c r="G22" s="11">
        <f t="shared" si="1"/>
        <v>0.6014362657091562</v>
      </c>
      <c r="H22" s="19">
        <f t="shared" si="3"/>
        <v>100</v>
      </c>
    </row>
    <row r="23" spans="1:11" ht="14.4" x14ac:dyDescent="0.3">
      <c r="A23" s="188"/>
      <c r="B23" s="50" t="s">
        <v>67</v>
      </c>
      <c r="C23" s="12">
        <v>580</v>
      </c>
      <c r="D23" s="11">
        <f t="shared" si="0"/>
        <v>0.52064631956912033</v>
      </c>
      <c r="E23" s="22">
        <f t="shared" si="2"/>
        <v>100</v>
      </c>
      <c r="F23" s="31">
        <v>670</v>
      </c>
      <c r="G23" s="11">
        <f t="shared" si="1"/>
        <v>0.6014362657091562</v>
      </c>
      <c r="H23" s="19">
        <f t="shared" si="3"/>
        <v>100</v>
      </c>
    </row>
    <row r="24" spans="1:11" ht="14.4" x14ac:dyDescent="0.3">
      <c r="A24" s="188"/>
      <c r="B24" s="50" t="s">
        <v>117</v>
      </c>
      <c r="C24" s="12">
        <v>580</v>
      </c>
      <c r="D24" s="11">
        <f t="shared" si="0"/>
        <v>0.52064631956912033</v>
      </c>
      <c r="E24" s="22">
        <f t="shared" ref="E24:E42" si="4">C24/$C$23*100</f>
        <v>100</v>
      </c>
      <c r="F24" s="31">
        <v>670</v>
      </c>
      <c r="G24" s="11">
        <f t="shared" si="1"/>
        <v>0.6014362657091562</v>
      </c>
      <c r="H24" s="19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580</v>
      </c>
      <c r="D25" s="40">
        <f t="shared" si="0"/>
        <v>0.52064631956912033</v>
      </c>
      <c r="E25" s="47">
        <f t="shared" si="4"/>
        <v>100</v>
      </c>
      <c r="F25" s="52">
        <v>670</v>
      </c>
      <c r="G25" s="40">
        <f t="shared" si="1"/>
        <v>0.6014362657091562</v>
      </c>
      <c r="H25" s="42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650</v>
      </c>
      <c r="D26" s="28">
        <f t="shared" si="0"/>
        <v>0.58348294434470382</v>
      </c>
      <c r="E26" s="34">
        <f t="shared" si="4"/>
        <v>112.06896551724137</v>
      </c>
      <c r="F26" s="30">
        <v>780</v>
      </c>
      <c r="G26" s="28">
        <f t="shared" si="1"/>
        <v>0.70017953321364457</v>
      </c>
      <c r="H26" s="34">
        <f t="shared" si="5"/>
        <v>116.4179104477612</v>
      </c>
    </row>
    <row r="27" spans="1:11" ht="14.4" x14ac:dyDescent="0.3">
      <c r="A27" s="191"/>
      <c r="B27" s="56" t="s">
        <v>14</v>
      </c>
      <c r="C27" s="12">
        <v>650</v>
      </c>
      <c r="D27" s="11">
        <f t="shared" si="0"/>
        <v>0.58348294434470382</v>
      </c>
      <c r="E27" s="22">
        <f t="shared" si="4"/>
        <v>112.06896551724137</v>
      </c>
      <c r="F27" s="31">
        <v>780</v>
      </c>
      <c r="G27" s="11">
        <f t="shared" si="1"/>
        <v>0.70017953321364457</v>
      </c>
      <c r="H27" s="22">
        <f t="shared" si="5"/>
        <v>116.4179104477612</v>
      </c>
    </row>
    <row r="28" spans="1:11" ht="14.4" x14ac:dyDescent="0.3">
      <c r="A28" s="191"/>
      <c r="B28" s="56" t="s">
        <v>15</v>
      </c>
      <c r="C28" s="12">
        <v>650</v>
      </c>
      <c r="D28" s="11">
        <f t="shared" si="0"/>
        <v>0.58348294434470382</v>
      </c>
      <c r="E28" s="22">
        <f t="shared" si="4"/>
        <v>112.06896551724137</v>
      </c>
      <c r="F28" s="31">
        <v>780</v>
      </c>
      <c r="G28" s="11">
        <f t="shared" si="1"/>
        <v>0.70017953321364457</v>
      </c>
      <c r="H28" s="22">
        <f t="shared" si="5"/>
        <v>116.4179104477612</v>
      </c>
    </row>
    <row r="29" spans="1:11" ht="14.4" x14ac:dyDescent="0.3">
      <c r="A29" s="191"/>
      <c r="B29" s="63" t="s">
        <v>16</v>
      </c>
      <c r="C29" s="45">
        <v>650</v>
      </c>
      <c r="D29" s="40">
        <f t="shared" si="0"/>
        <v>0.58348294434470382</v>
      </c>
      <c r="E29" s="47">
        <f>C29/$C$23*100</f>
        <v>112.06896551724137</v>
      </c>
      <c r="F29" s="52">
        <v>780</v>
      </c>
      <c r="G29" s="40">
        <f t="shared" si="1"/>
        <v>0.70017953321364457</v>
      </c>
      <c r="H29" s="47">
        <f>F29/$F$23*100</f>
        <v>116.4179104477612</v>
      </c>
    </row>
    <row r="30" spans="1:11" ht="14.4" x14ac:dyDescent="0.3">
      <c r="A30" s="191"/>
      <c r="B30" s="63" t="s">
        <v>17</v>
      </c>
      <c r="C30" s="45">
        <v>650</v>
      </c>
      <c r="D30" s="40">
        <f t="shared" si="0"/>
        <v>0.58348294434470382</v>
      </c>
      <c r="E30" s="47">
        <f t="shared" si="4"/>
        <v>112.06896551724137</v>
      </c>
      <c r="F30" s="52">
        <v>780</v>
      </c>
      <c r="G30" s="40">
        <f t="shared" si="1"/>
        <v>0.70017953321364457</v>
      </c>
      <c r="H30" s="47">
        <f t="shared" si="5"/>
        <v>116.4179104477612</v>
      </c>
    </row>
    <row r="31" spans="1:11" ht="14.4" x14ac:dyDescent="0.3">
      <c r="A31" s="191"/>
      <c r="B31" s="63" t="s">
        <v>18</v>
      </c>
      <c r="C31" s="45">
        <v>650</v>
      </c>
      <c r="D31" s="40">
        <f t="shared" si="0"/>
        <v>0.58348294434470382</v>
      </c>
      <c r="E31" s="47">
        <f t="shared" si="4"/>
        <v>112.06896551724137</v>
      </c>
      <c r="F31" s="52">
        <v>780</v>
      </c>
      <c r="G31" s="40">
        <f t="shared" si="1"/>
        <v>0.70017953321364457</v>
      </c>
      <c r="H31" s="47">
        <f t="shared" si="5"/>
        <v>116.4179104477612</v>
      </c>
    </row>
    <row r="32" spans="1:11" ht="14.4" x14ac:dyDescent="0.3">
      <c r="A32" s="191"/>
      <c r="B32" s="63" t="s">
        <v>19</v>
      </c>
      <c r="C32" s="45">
        <v>725</v>
      </c>
      <c r="D32" s="40">
        <f t="shared" si="0"/>
        <v>0.65080789946140039</v>
      </c>
      <c r="E32" s="47">
        <f t="shared" si="4"/>
        <v>125</v>
      </c>
      <c r="F32" s="52">
        <v>870</v>
      </c>
      <c r="G32" s="40">
        <f t="shared" si="1"/>
        <v>0.78096947935368044</v>
      </c>
      <c r="H32" s="47">
        <f t="shared" si="5"/>
        <v>129.85074626865671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725</v>
      </c>
      <c r="D33" s="40">
        <f t="shared" si="0"/>
        <v>0.65080789946140039</v>
      </c>
      <c r="E33" s="47">
        <f t="shared" si="4"/>
        <v>125</v>
      </c>
      <c r="F33" s="52">
        <v>870</v>
      </c>
      <c r="G33" s="40">
        <f t="shared" si="1"/>
        <v>0.78096947935368044</v>
      </c>
      <c r="H33" s="47">
        <f t="shared" si="5"/>
        <v>129.85074626865671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810</v>
      </c>
      <c r="D34" s="40">
        <f t="shared" si="0"/>
        <v>0.72710951526032319</v>
      </c>
      <c r="E34" s="47">
        <f t="shared" si="4"/>
        <v>139.65517241379311</v>
      </c>
      <c r="F34" s="52">
        <v>915</v>
      </c>
      <c r="G34" s="40">
        <f t="shared" si="1"/>
        <v>0.82136445242369838</v>
      </c>
      <c r="H34" s="47">
        <f t="shared" si="5"/>
        <v>136.56716417910448</v>
      </c>
      <c r="I34" s="8"/>
      <c r="J34" s="65"/>
      <c r="K34" s="66"/>
    </row>
    <row r="35" spans="1:11" ht="14.4" x14ac:dyDescent="0.3">
      <c r="A35" s="191"/>
      <c r="B35" s="63" t="s">
        <v>67</v>
      </c>
      <c r="C35" s="45">
        <v>810</v>
      </c>
      <c r="D35" s="40">
        <f t="shared" si="0"/>
        <v>0.72710951526032319</v>
      </c>
      <c r="E35" s="47">
        <f t="shared" si="4"/>
        <v>139.65517241379311</v>
      </c>
      <c r="F35" s="52">
        <v>915</v>
      </c>
      <c r="G35" s="40">
        <f t="shared" si="1"/>
        <v>0.82136445242369838</v>
      </c>
      <c r="H35" s="47">
        <f t="shared" si="5"/>
        <v>136.56716417910448</v>
      </c>
      <c r="I35" s="8"/>
      <c r="J35" s="65"/>
      <c r="K35" s="66"/>
    </row>
    <row r="36" spans="1:11" ht="14.4" x14ac:dyDescent="0.3">
      <c r="A36" s="191"/>
      <c r="B36" s="50" t="s">
        <v>117</v>
      </c>
      <c r="C36" s="45">
        <v>810</v>
      </c>
      <c r="D36" s="40">
        <f t="shared" si="0"/>
        <v>0.72710951526032319</v>
      </c>
      <c r="E36" s="47">
        <f t="shared" si="4"/>
        <v>139.65517241379311</v>
      </c>
      <c r="F36" s="52">
        <v>915</v>
      </c>
      <c r="G36" s="40">
        <f t="shared" si="1"/>
        <v>0.82136445242369838</v>
      </c>
      <c r="H36" s="47">
        <f t="shared" si="5"/>
        <v>136.56716417910448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13">
        <v>810</v>
      </c>
      <c r="D37" s="14">
        <f t="shared" si="0"/>
        <v>0.72710951526032319</v>
      </c>
      <c r="E37" s="23">
        <f t="shared" si="4"/>
        <v>139.65517241379311</v>
      </c>
      <c r="F37" s="32">
        <v>915</v>
      </c>
      <c r="G37" s="14">
        <f t="shared" si="1"/>
        <v>0.82136445242369838</v>
      </c>
      <c r="H37" s="23">
        <f t="shared" si="5"/>
        <v>136.56716417910448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972</v>
      </c>
      <c r="D38" s="28">
        <f t="shared" si="0"/>
        <v>0.87253141831238779</v>
      </c>
      <c r="E38" s="34">
        <f t="shared" si="4"/>
        <v>167.58620689655172</v>
      </c>
      <c r="F38" s="30">
        <v>1167</v>
      </c>
      <c r="G38" s="28">
        <f t="shared" si="1"/>
        <v>1.0475763016157988</v>
      </c>
      <c r="H38" s="34">
        <f t="shared" si="5"/>
        <v>174.17910447761193</v>
      </c>
    </row>
    <row r="39" spans="1:11" ht="14.4" x14ac:dyDescent="0.3">
      <c r="A39" s="182"/>
      <c r="B39" s="56" t="s">
        <v>14</v>
      </c>
      <c r="C39" s="45">
        <v>972</v>
      </c>
      <c r="D39" s="40">
        <f t="shared" si="0"/>
        <v>0.87253141831238779</v>
      </c>
      <c r="E39" s="47">
        <f t="shared" si="4"/>
        <v>167.58620689655172</v>
      </c>
      <c r="F39" s="52">
        <v>1167</v>
      </c>
      <c r="G39" s="40">
        <f t="shared" si="1"/>
        <v>1.0475763016157988</v>
      </c>
      <c r="H39" s="47">
        <f t="shared" si="5"/>
        <v>174.17910447761193</v>
      </c>
      <c r="I39" s="8"/>
      <c r="J39" s="65"/>
      <c r="K39" s="66"/>
    </row>
    <row r="40" spans="1:11" ht="14.4" x14ac:dyDescent="0.3">
      <c r="A40" s="182"/>
      <c r="B40" s="56" t="s">
        <v>15</v>
      </c>
      <c r="C40" s="45">
        <v>972</v>
      </c>
      <c r="D40" s="40">
        <f t="shared" si="0"/>
        <v>0.87253141831238779</v>
      </c>
      <c r="E40" s="47">
        <f t="shared" si="4"/>
        <v>167.58620689655172</v>
      </c>
      <c r="F40" s="52">
        <v>1167</v>
      </c>
      <c r="G40" s="40">
        <f t="shared" si="1"/>
        <v>1.0475763016157988</v>
      </c>
      <c r="H40" s="47">
        <f t="shared" si="5"/>
        <v>174.17910447761193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45">
        <v>972</v>
      </c>
      <c r="D41" s="40">
        <f t="shared" si="0"/>
        <v>0.87253141831238779</v>
      </c>
      <c r="E41" s="47">
        <f t="shared" si="4"/>
        <v>167.58620689655172</v>
      </c>
      <c r="F41" s="52">
        <v>1167</v>
      </c>
      <c r="G41" s="40">
        <f t="shared" si="1"/>
        <v>1.0475763016157988</v>
      </c>
      <c r="H41" s="47">
        <f t="shared" si="5"/>
        <v>174.17910447761193</v>
      </c>
    </row>
    <row r="42" spans="1:11" ht="16.5" customHeight="1" x14ac:dyDescent="0.3">
      <c r="A42" s="182"/>
      <c r="B42" s="56" t="s">
        <v>17</v>
      </c>
      <c r="C42" s="12">
        <v>972</v>
      </c>
      <c r="D42" s="11">
        <f t="shared" si="0"/>
        <v>0.87253141831238779</v>
      </c>
      <c r="E42" s="22">
        <f t="shared" si="4"/>
        <v>167.58620689655172</v>
      </c>
      <c r="F42" s="31">
        <v>1167</v>
      </c>
      <c r="G42" s="11">
        <f t="shared" si="1"/>
        <v>1.0475763016157988</v>
      </c>
      <c r="H42" s="22">
        <f t="shared" si="5"/>
        <v>174.17910447761193</v>
      </c>
    </row>
    <row r="43" spans="1:11" ht="16.5" customHeight="1" x14ac:dyDescent="0.3">
      <c r="A43" s="182"/>
      <c r="B43" s="56" t="s">
        <v>18</v>
      </c>
      <c r="C43" s="12">
        <v>972</v>
      </c>
      <c r="D43" s="11">
        <f t="shared" si="0"/>
        <v>0.87253141831238779</v>
      </c>
      <c r="E43" s="22">
        <f t="shared" ref="E43:E55" si="6">C43/$C$23*100</f>
        <v>167.58620689655172</v>
      </c>
      <c r="F43" s="31">
        <v>1167</v>
      </c>
      <c r="G43" s="11">
        <f t="shared" si="1"/>
        <v>1.0475763016157988</v>
      </c>
      <c r="H43" s="22">
        <f t="shared" ref="H43:H55" si="7">F43/$F$23*100</f>
        <v>174.17910447761193</v>
      </c>
    </row>
    <row r="44" spans="1:11" ht="16.5" customHeight="1" x14ac:dyDescent="0.3">
      <c r="A44" s="182"/>
      <c r="B44" s="56" t="s">
        <v>19</v>
      </c>
      <c r="C44" s="12">
        <v>1075</v>
      </c>
      <c r="D44" s="11">
        <f t="shared" si="0"/>
        <v>0.96499102333931774</v>
      </c>
      <c r="E44" s="22">
        <f t="shared" si="6"/>
        <v>185.34482758620689</v>
      </c>
      <c r="F44" s="31">
        <v>1235</v>
      </c>
      <c r="G44" s="11">
        <f t="shared" si="1"/>
        <v>1.1086175942549372</v>
      </c>
      <c r="H44" s="22">
        <f t="shared" si="7"/>
        <v>184.32835820895522</v>
      </c>
    </row>
    <row r="45" spans="1:11" ht="16.5" customHeight="1" x14ac:dyDescent="0.3">
      <c r="A45" s="182"/>
      <c r="B45" s="56" t="s">
        <v>20</v>
      </c>
      <c r="C45" s="45">
        <v>1075</v>
      </c>
      <c r="D45" s="40">
        <f t="shared" si="0"/>
        <v>0.96499102333931774</v>
      </c>
      <c r="E45" s="47">
        <f t="shared" si="6"/>
        <v>185.34482758620689</v>
      </c>
      <c r="F45" s="52">
        <v>1235</v>
      </c>
      <c r="G45" s="40">
        <f t="shared" si="1"/>
        <v>1.1086175942549372</v>
      </c>
      <c r="H45" s="47">
        <f t="shared" si="7"/>
        <v>184.32835820895522</v>
      </c>
    </row>
    <row r="46" spans="1:11" ht="16.5" customHeight="1" x14ac:dyDescent="0.3">
      <c r="A46" s="182"/>
      <c r="B46" s="56" t="s">
        <v>21</v>
      </c>
      <c r="C46" s="12">
        <v>1075</v>
      </c>
      <c r="D46" s="11">
        <f t="shared" si="0"/>
        <v>0.96499102333931774</v>
      </c>
      <c r="E46" s="22">
        <f t="shared" si="6"/>
        <v>185.34482758620689</v>
      </c>
      <c r="F46" s="31">
        <v>1235</v>
      </c>
      <c r="G46" s="11">
        <f t="shared" si="1"/>
        <v>1.1086175942549372</v>
      </c>
      <c r="H46" s="22">
        <f t="shared" si="7"/>
        <v>184.32835820895522</v>
      </c>
    </row>
    <row r="47" spans="1:11" ht="16.5" customHeight="1" x14ac:dyDescent="0.3">
      <c r="A47" s="182"/>
      <c r="B47" s="56" t="s">
        <v>67</v>
      </c>
      <c r="C47" s="12">
        <v>1115</v>
      </c>
      <c r="D47" s="11">
        <f t="shared" si="0"/>
        <v>1.0008976660682227</v>
      </c>
      <c r="E47" s="22">
        <f t="shared" si="6"/>
        <v>192.24137931034483</v>
      </c>
      <c r="F47" s="31">
        <v>1235</v>
      </c>
      <c r="G47" s="11">
        <f t="shared" si="1"/>
        <v>1.1086175942549372</v>
      </c>
      <c r="H47" s="22">
        <f t="shared" si="7"/>
        <v>184.32835820895522</v>
      </c>
    </row>
    <row r="48" spans="1:11" ht="16.5" customHeight="1" x14ac:dyDescent="0.3">
      <c r="A48" s="182"/>
      <c r="B48" s="56" t="s">
        <v>117</v>
      </c>
      <c r="C48" s="12">
        <v>1115</v>
      </c>
      <c r="D48" s="11">
        <f t="shared" si="0"/>
        <v>1.0008976660682227</v>
      </c>
      <c r="E48" s="22">
        <f t="shared" si="6"/>
        <v>192.24137931034483</v>
      </c>
      <c r="F48" s="31">
        <v>1235</v>
      </c>
      <c r="G48" s="11">
        <f t="shared" si="1"/>
        <v>1.1086175942549372</v>
      </c>
      <c r="H48" s="22">
        <f t="shared" si="7"/>
        <v>184.32835820895522</v>
      </c>
    </row>
    <row r="49" spans="1:8" ht="16.5" customHeight="1" thickBot="1" x14ac:dyDescent="0.35">
      <c r="A49" s="182"/>
      <c r="B49" s="64" t="s">
        <v>118</v>
      </c>
      <c r="C49" s="13">
        <v>1200</v>
      </c>
      <c r="D49" s="14">
        <f t="shared" si="0"/>
        <v>1.0771992818671454</v>
      </c>
      <c r="E49" s="23">
        <f t="shared" si="6"/>
        <v>206.89655172413794</v>
      </c>
      <c r="F49" s="32">
        <v>1380</v>
      </c>
      <c r="G49" s="14">
        <f t="shared" si="1"/>
        <v>1.2387791741472172</v>
      </c>
      <c r="H49" s="23">
        <f t="shared" si="7"/>
        <v>205.97014925373136</v>
      </c>
    </row>
    <row r="50" spans="1:8" ht="14.4" x14ac:dyDescent="0.3">
      <c r="A50" s="190">
        <v>2016</v>
      </c>
      <c r="B50" s="54" t="s">
        <v>119</v>
      </c>
      <c r="C50" s="33">
        <v>1200</v>
      </c>
      <c r="D50" s="28">
        <f t="shared" si="0"/>
        <v>1.0771992818671454</v>
      </c>
      <c r="E50" s="34">
        <f t="shared" si="6"/>
        <v>206.89655172413794</v>
      </c>
      <c r="F50" s="30">
        <v>1380</v>
      </c>
      <c r="G50" s="70">
        <f t="shared" si="1"/>
        <v>1.2387791741472172</v>
      </c>
      <c r="H50" s="72">
        <f t="shared" si="7"/>
        <v>205.97014925373136</v>
      </c>
    </row>
    <row r="51" spans="1:8" ht="14.4" x14ac:dyDescent="0.3">
      <c r="A51" s="191"/>
      <c r="B51" s="84" t="s">
        <v>14</v>
      </c>
      <c r="C51" s="12">
        <v>1200</v>
      </c>
      <c r="D51" s="11">
        <f t="shared" si="0"/>
        <v>1.0771992818671454</v>
      </c>
      <c r="E51" s="22">
        <f t="shared" si="6"/>
        <v>206.89655172413794</v>
      </c>
      <c r="F51" s="31">
        <v>1380</v>
      </c>
      <c r="G51" s="71">
        <f t="shared" si="1"/>
        <v>1.2387791741472172</v>
      </c>
      <c r="H51" s="73">
        <f t="shared" si="7"/>
        <v>205.97014925373136</v>
      </c>
    </row>
    <row r="52" spans="1:8" ht="14.4" x14ac:dyDescent="0.3">
      <c r="A52" s="191"/>
      <c r="B52" s="84" t="s">
        <v>15</v>
      </c>
      <c r="C52" s="12">
        <v>1200</v>
      </c>
      <c r="D52" s="11">
        <f t="shared" si="0"/>
        <v>1.0771992818671454</v>
      </c>
      <c r="E52" s="22">
        <f t="shared" si="6"/>
        <v>206.89655172413794</v>
      </c>
      <c r="F52" s="31">
        <v>1380</v>
      </c>
      <c r="G52" s="71">
        <f t="shared" si="1"/>
        <v>1.2387791741472172</v>
      </c>
      <c r="H52" s="73">
        <f t="shared" si="7"/>
        <v>205.97014925373136</v>
      </c>
    </row>
    <row r="53" spans="1:8" ht="14.4" x14ac:dyDescent="0.3">
      <c r="A53" s="191"/>
      <c r="B53" s="84" t="s">
        <v>16</v>
      </c>
      <c r="C53" s="12">
        <v>1200</v>
      </c>
      <c r="D53" s="11">
        <f t="shared" si="0"/>
        <v>1.0771992818671454</v>
      </c>
      <c r="E53" s="22">
        <f t="shared" si="6"/>
        <v>206.89655172413794</v>
      </c>
      <c r="F53" s="31">
        <v>1380</v>
      </c>
      <c r="G53" s="71">
        <f t="shared" si="1"/>
        <v>1.2387791741472172</v>
      </c>
      <c r="H53" s="73">
        <f t="shared" si="7"/>
        <v>205.97014925373136</v>
      </c>
    </row>
    <row r="54" spans="1:8" ht="14.4" x14ac:dyDescent="0.3">
      <c r="A54" s="191"/>
      <c r="B54" s="84" t="s">
        <v>17</v>
      </c>
      <c r="C54" s="12">
        <v>1200</v>
      </c>
      <c r="D54" s="11">
        <f t="shared" si="0"/>
        <v>1.0771992818671454</v>
      </c>
      <c r="E54" s="22">
        <f t="shared" si="6"/>
        <v>206.89655172413794</v>
      </c>
      <c r="F54" s="31">
        <v>1380</v>
      </c>
      <c r="G54" s="71">
        <f t="shared" si="1"/>
        <v>1.2387791741472172</v>
      </c>
      <c r="H54" s="73">
        <f t="shared" si="7"/>
        <v>205.97014925373136</v>
      </c>
    </row>
    <row r="55" spans="1:8" ht="14.4" x14ac:dyDescent="0.3">
      <c r="A55" s="191"/>
      <c r="B55" s="56" t="s">
        <v>18</v>
      </c>
      <c r="C55" s="31">
        <v>1200</v>
      </c>
      <c r="D55" s="11">
        <f t="shared" si="0"/>
        <v>1.0771992818671454</v>
      </c>
      <c r="E55" s="22">
        <f t="shared" si="6"/>
        <v>206.89655172413794</v>
      </c>
      <c r="F55" s="31">
        <v>1380</v>
      </c>
      <c r="G55" s="71">
        <f t="shared" si="1"/>
        <v>1.2387791741472172</v>
      </c>
      <c r="H55" s="73">
        <f t="shared" si="7"/>
        <v>205.97014925373136</v>
      </c>
    </row>
    <row r="56" spans="1:8" ht="14.4" x14ac:dyDescent="0.3">
      <c r="A56" s="191"/>
      <c r="B56" s="56" t="s">
        <v>19</v>
      </c>
      <c r="C56" s="31">
        <v>1200</v>
      </c>
      <c r="D56" s="11">
        <f t="shared" ref="D56:D62" si="8">C56/$B$119</f>
        <v>1.0771992818671454</v>
      </c>
      <c r="E56" s="22">
        <f t="shared" ref="E56:E61" si="9">C56/$C$23*100</f>
        <v>206.89655172413794</v>
      </c>
      <c r="F56" s="31">
        <v>1380</v>
      </c>
      <c r="G56" s="71">
        <f t="shared" ref="G56:G62" si="10">F56/$B$119</f>
        <v>1.2387791741472172</v>
      </c>
      <c r="H56" s="73">
        <f t="shared" ref="H56:H61" si="11">F56/$F$23*100</f>
        <v>205.97014925373136</v>
      </c>
    </row>
    <row r="57" spans="1:8" ht="14.4" x14ac:dyDescent="0.3">
      <c r="A57" s="191"/>
      <c r="B57" s="56" t="s">
        <v>20</v>
      </c>
      <c r="C57" s="31">
        <v>1350</v>
      </c>
      <c r="D57" s="11">
        <f t="shared" si="8"/>
        <v>1.2118491921005385</v>
      </c>
      <c r="E57" s="22">
        <f t="shared" si="9"/>
        <v>232.75862068965517</v>
      </c>
      <c r="F57" s="31">
        <v>1600</v>
      </c>
      <c r="G57" s="71">
        <f t="shared" si="10"/>
        <v>1.4362657091561939</v>
      </c>
      <c r="H57" s="73">
        <f t="shared" si="11"/>
        <v>238.80597014925371</v>
      </c>
    </row>
    <row r="58" spans="1:8" ht="14.4" x14ac:dyDescent="0.3">
      <c r="A58" s="191"/>
      <c r="B58" s="56" t="s">
        <v>21</v>
      </c>
      <c r="C58" s="31">
        <v>1350</v>
      </c>
      <c r="D58" s="11">
        <f t="shared" si="8"/>
        <v>1.2118491921005385</v>
      </c>
      <c r="E58" s="22">
        <f t="shared" si="9"/>
        <v>232.75862068965517</v>
      </c>
      <c r="F58" s="31">
        <v>1600</v>
      </c>
      <c r="G58" s="71">
        <f t="shared" si="10"/>
        <v>1.4362657091561939</v>
      </c>
      <c r="H58" s="73">
        <f t="shared" si="11"/>
        <v>238.80597014925371</v>
      </c>
    </row>
    <row r="59" spans="1:8" ht="14.4" x14ac:dyDescent="0.3">
      <c r="A59" s="191"/>
      <c r="B59" s="56" t="s">
        <v>67</v>
      </c>
      <c r="C59" s="31">
        <v>1080</v>
      </c>
      <c r="D59" s="11">
        <f t="shared" si="8"/>
        <v>0.96947935368043092</v>
      </c>
      <c r="E59" s="22">
        <f t="shared" si="9"/>
        <v>186.20689655172413</v>
      </c>
      <c r="F59" s="31">
        <v>1600</v>
      </c>
      <c r="G59" s="71">
        <f t="shared" si="10"/>
        <v>1.4362657091561939</v>
      </c>
      <c r="H59" s="73">
        <f t="shared" si="11"/>
        <v>238.80597014925371</v>
      </c>
    </row>
    <row r="60" spans="1:8" ht="14.4" x14ac:dyDescent="0.3">
      <c r="A60" s="191"/>
      <c r="B60" s="56" t="s">
        <v>117</v>
      </c>
      <c r="C60" s="31">
        <v>1080</v>
      </c>
      <c r="D60" s="11">
        <f t="shared" si="8"/>
        <v>0.96947935368043092</v>
      </c>
      <c r="E60" s="22">
        <f t="shared" si="9"/>
        <v>186.20689655172413</v>
      </c>
      <c r="F60" s="31">
        <v>1600</v>
      </c>
      <c r="G60" s="71">
        <f t="shared" si="10"/>
        <v>1.4362657091561939</v>
      </c>
      <c r="H60" s="73">
        <f t="shared" si="11"/>
        <v>238.80597014925371</v>
      </c>
    </row>
    <row r="61" spans="1:8" ht="15" thickBot="1" x14ac:dyDescent="0.35">
      <c r="A61" s="191"/>
      <c r="B61" s="64" t="s">
        <v>118</v>
      </c>
      <c r="C61" s="32">
        <v>1425</v>
      </c>
      <c r="D61" s="14">
        <f t="shared" si="8"/>
        <v>1.2791741472172351</v>
      </c>
      <c r="E61" s="23">
        <f t="shared" si="9"/>
        <v>245.68965517241378</v>
      </c>
      <c r="F61" s="32">
        <v>1625</v>
      </c>
      <c r="G61" s="68">
        <f t="shared" si="10"/>
        <v>1.4587073608617593</v>
      </c>
      <c r="H61" s="92">
        <f t="shared" si="11"/>
        <v>242.53731343283582</v>
      </c>
    </row>
    <row r="62" spans="1:8" ht="14.4" x14ac:dyDescent="0.3">
      <c r="A62" s="181">
        <v>2017</v>
      </c>
      <c r="B62" s="54" t="s">
        <v>119</v>
      </c>
      <c r="C62" s="30">
        <v>1425</v>
      </c>
      <c r="D62" s="28">
        <f t="shared" si="8"/>
        <v>1.2791741472172351</v>
      </c>
      <c r="E62" s="34">
        <f>C62/$C$23*100</f>
        <v>245.68965517241378</v>
      </c>
      <c r="F62" s="30">
        <v>1625</v>
      </c>
      <c r="G62" s="70">
        <f t="shared" si="10"/>
        <v>1.4587073608617593</v>
      </c>
      <c r="H62" s="72">
        <f t="shared" ref="H62:H71" si="12">F62/$F$23*100</f>
        <v>242.53731343283582</v>
      </c>
    </row>
    <row r="63" spans="1:8" ht="14.4" x14ac:dyDescent="0.3">
      <c r="A63" s="182"/>
      <c r="B63" s="84" t="s">
        <v>14</v>
      </c>
      <c r="C63" s="74">
        <v>1425</v>
      </c>
      <c r="D63" s="85">
        <f>C63/$B$119</f>
        <v>1.2791741472172351</v>
      </c>
      <c r="E63" s="86">
        <f>C63/$C$23*100</f>
        <v>245.68965517241378</v>
      </c>
      <c r="F63" s="74">
        <v>1625</v>
      </c>
      <c r="G63" s="75">
        <f t="shared" ref="G63:G71" si="13">F63/$B$119</f>
        <v>1.4587073608617593</v>
      </c>
      <c r="H63" s="76">
        <f t="shared" si="12"/>
        <v>242.53731343283582</v>
      </c>
    </row>
    <row r="64" spans="1:8" ht="14.4" x14ac:dyDescent="0.3">
      <c r="A64" s="182"/>
      <c r="B64" s="84" t="s">
        <v>15</v>
      </c>
      <c r="C64" s="74">
        <v>1425</v>
      </c>
      <c r="D64" s="85">
        <f>C64/$B$119</f>
        <v>1.2791741472172351</v>
      </c>
      <c r="E64" s="86">
        <f>C64/$C$23*100</f>
        <v>245.68965517241378</v>
      </c>
      <c r="F64" s="74">
        <v>1625</v>
      </c>
      <c r="G64" s="75">
        <f t="shared" si="13"/>
        <v>1.4587073608617593</v>
      </c>
      <c r="H64" s="76">
        <f t="shared" si="12"/>
        <v>242.53731343283582</v>
      </c>
    </row>
    <row r="65" spans="1:8" ht="14.4" x14ac:dyDescent="0.3">
      <c r="A65" s="182"/>
      <c r="B65" s="84" t="s">
        <v>16</v>
      </c>
      <c r="C65" s="74">
        <v>1425</v>
      </c>
      <c r="D65" s="85">
        <f>C65/$B$119</f>
        <v>1.2791741472172351</v>
      </c>
      <c r="E65" s="86">
        <f>C65/$C$23*100</f>
        <v>245.68965517241378</v>
      </c>
      <c r="F65" s="74">
        <v>1625</v>
      </c>
      <c r="G65" s="75">
        <f t="shared" si="13"/>
        <v>1.4587073608617593</v>
      </c>
      <c r="H65" s="76">
        <f t="shared" si="12"/>
        <v>242.53731343283582</v>
      </c>
    </row>
    <row r="66" spans="1:8" ht="14.4" x14ac:dyDescent="0.3">
      <c r="A66" s="182"/>
      <c r="B66" s="84" t="s">
        <v>17</v>
      </c>
      <c r="C66" s="74">
        <v>1425</v>
      </c>
      <c r="D66" s="85">
        <f>C66/$B$119</f>
        <v>1.2791741472172351</v>
      </c>
      <c r="E66" s="86">
        <f>C66/$C$23*100</f>
        <v>245.68965517241378</v>
      </c>
      <c r="F66" s="74">
        <v>1625</v>
      </c>
      <c r="G66" s="75">
        <f t="shared" si="13"/>
        <v>1.4587073608617593</v>
      </c>
      <c r="H66" s="76">
        <f t="shared" si="12"/>
        <v>242.53731343283582</v>
      </c>
    </row>
    <row r="67" spans="1:8" ht="14.4" x14ac:dyDescent="0.3">
      <c r="A67" s="182"/>
      <c r="B67" s="84" t="s">
        <v>18</v>
      </c>
      <c r="C67" s="74" t="s">
        <v>120</v>
      </c>
      <c r="D67" s="85" t="s">
        <v>120</v>
      </c>
      <c r="E67" s="86" t="s">
        <v>120</v>
      </c>
      <c r="F67" s="74">
        <v>1625</v>
      </c>
      <c r="G67" s="75">
        <f t="shared" si="13"/>
        <v>1.4587073608617593</v>
      </c>
      <c r="H67" s="76">
        <f t="shared" si="12"/>
        <v>242.53731343283582</v>
      </c>
    </row>
    <row r="68" spans="1:8" ht="14.4" x14ac:dyDescent="0.3">
      <c r="A68" s="182"/>
      <c r="B68" s="84" t="s">
        <v>19</v>
      </c>
      <c r="C68" s="74" t="s">
        <v>120</v>
      </c>
      <c r="D68" s="85" t="s">
        <v>120</v>
      </c>
      <c r="E68" s="86" t="s">
        <v>120</v>
      </c>
      <c r="F68" s="74">
        <v>1625</v>
      </c>
      <c r="G68" s="75">
        <f t="shared" si="13"/>
        <v>1.4587073608617593</v>
      </c>
      <c r="H68" s="76">
        <f t="shared" si="12"/>
        <v>242.53731343283582</v>
      </c>
    </row>
    <row r="69" spans="1:8" ht="14.4" x14ac:dyDescent="0.3">
      <c r="A69" s="182"/>
      <c r="B69" s="84" t="s">
        <v>20</v>
      </c>
      <c r="C69" s="74" t="s">
        <v>120</v>
      </c>
      <c r="D69" s="85" t="s">
        <v>120</v>
      </c>
      <c r="E69" s="86" t="s">
        <v>120</v>
      </c>
      <c r="F69" s="74">
        <v>1625</v>
      </c>
      <c r="G69" s="75">
        <f t="shared" si="13"/>
        <v>1.4587073608617593</v>
      </c>
      <c r="H69" s="76">
        <f t="shared" si="12"/>
        <v>242.53731343283582</v>
      </c>
    </row>
    <row r="70" spans="1:8" ht="14.4" x14ac:dyDescent="0.3">
      <c r="A70" s="182"/>
      <c r="B70" s="84" t="s">
        <v>21</v>
      </c>
      <c r="C70" s="74" t="s">
        <v>120</v>
      </c>
      <c r="D70" s="85" t="s">
        <v>120</v>
      </c>
      <c r="E70" s="86" t="s">
        <v>120</v>
      </c>
      <c r="F70" s="74">
        <v>1625</v>
      </c>
      <c r="G70" s="75">
        <f t="shared" si="13"/>
        <v>1.4587073608617593</v>
      </c>
      <c r="H70" s="76">
        <f t="shared" si="12"/>
        <v>242.53731343283582</v>
      </c>
    </row>
    <row r="71" spans="1:8" ht="14.4" x14ac:dyDescent="0.3">
      <c r="A71" s="182"/>
      <c r="B71" s="84" t="s">
        <v>67</v>
      </c>
      <c r="C71" s="74" t="s">
        <v>120</v>
      </c>
      <c r="D71" s="85" t="s">
        <v>120</v>
      </c>
      <c r="E71" s="86" t="s">
        <v>120</v>
      </c>
      <c r="F71" s="74">
        <v>1625</v>
      </c>
      <c r="G71" s="75">
        <f t="shared" si="13"/>
        <v>1.4587073608617593</v>
      </c>
      <c r="H71" s="76">
        <f t="shared" si="12"/>
        <v>242.53731343283582</v>
      </c>
    </row>
    <row r="72" spans="1:8" ht="14.4" x14ac:dyDescent="0.3">
      <c r="A72" s="182"/>
      <c r="B72" s="84" t="s">
        <v>117</v>
      </c>
      <c r="C72" s="74" t="s">
        <v>120</v>
      </c>
      <c r="D72" s="85" t="s">
        <v>120</v>
      </c>
      <c r="E72" s="86" t="s">
        <v>120</v>
      </c>
      <c r="F72" s="74">
        <v>1625</v>
      </c>
      <c r="G72" s="75">
        <f t="shared" ref="G72:G81" si="14">F72/$B$119</f>
        <v>1.4587073608617593</v>
      </c>
      <c r="H72" s="76">
        <f t="shared" ref="H72:H81" si="15">F72/$F$23*100</f>
        <v>242.53731343283582</v>
      </c>
    </row>
    <row r="73" spans="1:8" ht="15" thickBot="1" x14ac:dyDescent="0.35">
      <c r="A73" s="182"/>
      <c r="B73" s="97" t="s">
        <v>118</v>
      </c>
      <c r="C73" s="32" t="s">
        <v>120</v>
      </c>
      <c r="D73" s="14" t="s">
        <v>120</v>
      </c>
      <c r="E73" s="23" t="s">
        <v>120</v>
      </c>
      <c r="F73" s="32">
        <v>2190</v>
      </c>
      <c r="G73" s="68">
        <f t="shared" si="14"/>
        <v>1.9658886894075405</v>
      </c>
      <c r="H73" s="92">
        <f t="shared" si="15"/>
        <v>326.86567164179104</v>
      </c>
    </row>
    <row r="74" spans="1:8" ht="14.4" x14ac:dyDescent="0.3">
      <c r="A74" s="181">
        <v>2018</v>
      </c>
      <c r="B74" s="54" t="s">
        <v>119</v>
      </c>
      <c r="C74" s="30" t="s">
        <v>120</v>
      </c>
      <c r="D74" s="28" t="s">
        <v>120</v>
      </c>
      <c r="E74" s="34" t="s">
        <v>120</v>
      </c>
      <c r="F74" s="30">
        <v>2190</v>
      </c>
      <c r="G74" s="70">
        <f t="shared" si="14"/>
        <v>1.9658886894075405</v>
      </c>
      <c r="H74" s="72">
        <f t="shared" si="15"/>
        <v>326.86567164179104</v>
      </c>
    </row>
    <row r="75" spans="1:8" ht="14.4" x14ac:dyDescent="0.3">
      <c r="A75" s="182"/>
      <c r="B75" s="84" t="s">
        <v>14</v>
      </c>
      <c r="C75" s="74" t="s">
        <v>120</v>
      </c>
      <c r="D75" s="85" t="s">
        <v>120</v>
      </c>
      <c r="E75" s="86" t="s">
        <v>120</v>
      </c>
      <c r="F75" s="74">
        <v>2190</v>
      </c>
      <c r="G75" s="75">
        <f t="shared" si="14"/>
        <v>1.9658886894075405</v>
      </c>
      <c r="H75" s="76">
        <f t="shared" si="15"/>
        <v>326.86567164179104</v>
      </c>
    </row>
    <row r="76" spans="1:8" ht="14.4" x14ac:dyDescent="0.3">
      <c r="A76" s="182"/>
      <c r="B76" s="84" t="s">
        <v>15</v>
      </c>
      <c r="C76" s="74" t="s">
        <v>120</v>
      </c>
      <c r="D76" s="85" t="s">
        <v>120</v>
      </c>
      <c r="E76" s="86" t="s">
        <v>120</v>
      </c>
      <c r="F76" s="74">
        <v>2190</v>
      </c>
      <c r="G76" s="75">
        <f t="shared" si="14"/>
        <v>1.9658886894075405</v>
      </c>
      <c r="H76" s="76">
        <f t="shared" si="15"/>
        <v>326.86567164179104</v>
      </c>
    </row>
    <row r="77" spans="1:8" ht="14.4" x14ac:dyDescent="0.3">
      <c r="A77" s="182"/>
      <c r="B77" s="84" t="s">
        <v>16</v>
      </c>
      <c r="C77" s="74" t="s">
        <v>120</v>
      </c>
      <c r="D77" s="85" t="s">
        <v>120</v>
      </c>
      <c r="E77" s="86" t="s">
        <v>120</v>
      </c>
      <c r="F77" s="74">
        <v>2190</v>
      </c>
      <c r="G77" s="75">
        <f t="shared" si="14"/>
        <v>1.9658886894075405</v>
      </c>
      <c r="H77" s="76">
        <f t="shared" si="15"/>
        <v>326.86567164179104</v>
      </c>
    </row>
    <row r="78" spans="1:8" ht="14.4" x14ac:dyDescent="0.3">
      <c r="A78" s="182"/>
      <c r="B78" s="84" t="s">
        <v>17</v>
      </c>
      <c r="C78" s="74" t="s">
        <v>120</v>
      </c>
      <c r="D78" s="85" t="s">
        <v>120</v>
      </c>
      <c r="E78" s="86" t="s">
        <v>120</v>
      </c>
      <c r="F78" s="74">
        <v>2190</v>
      </c>
      <c r="G78" s="75">
        <f t="shared" si="14"/>
        <v>1.9658886894075405</v>
      </c>
      <c r="H78" s="76">
        <f t="shared" si="15"/>
        <v>326.86567164179104</v>
      </c>
    </row>
    <row r="79" spans="1:8" ht="14.4" x14ac:dyDescent="0.3">
      <c r="A79" s="182"/>
      <c r="B79" s="84" t="s">
        <v>18</v>
      </c>
      <c r="C79" s="74" t="s">
        <v>120</v>
      </c>
      <c r="D79" s="85" t="s">
        <v>120</v>
      </c>
      <c r="E79" s="86" t="s">
        <v>120</v>
      </c>
      <c r="F79" s="74">
        <v>2190</v>
      </c>
      <c r="G79" s="75">
        <f t="shared" si="14"/>
        <v>1.9658886894075405</v>
      </c>
      <c r="H79" s="76">
        <f t="shared" si="15"/>
        <v>326.86567164179104</v>
      </c>
    </row>
    <row r="80" spans="1:8" ht="14.4" x14ac:dyDescent="0.3">
      <c r="A80" s="182"/>
      <c r="B80" s="84" t="s">
        <v>19</v>
      </c>
      <c r="C80" s="74" t="s">
        <v>120</v>
      </c>
      <c r="D80" s="85" t="s">
        <v>120</v>
      </c>
      <c r="E80" s="86" t="s">
        <v>120</v>
      </c>
      <c r="F80" s="74">
        <v>2190</v>
      </c>
      <c r="G80" s="75">
        <f t="shared" si="14"/>
        <v>1.9658886894075405</v>
      </c>
      <c r="H80" s="76">
        <f t="shared" si="15"/>
        <v>326.86567164179104</v>
      </c>
    </row>
    <row r="81" spans="1:8" ht="14.4" x14ac:dyDescent="0.3">
      <c r="A81" s="182"/>
      <c r="B81" s="84" t="s">
        <v>20</v>
      </c>
      <c r="C81" s="74" t="s">
        <v>120</v>
      </c>
      <c r="D81" s="85" t="s">
        <v>120</v>
      </c>
      <c r="E81" s="86" t="s">
        <v>120</v>
      </c>
      <c r="F81" s="74">
        <v>2190</v>
      </c>
      <c r="G81" s="75">
        <f t="shared" si="14"/>
        <v>1.9658886894075405</v>
      </c>
      <c r="H81" s="76">
        <f t="shared" si="15"/>
        <v>326.86567164179104</v>
      </c>
    </row>
    <row r="82" spans="1:8" ht="14.4" x14ac:dyDescent="0.3">
      <c r="A82" s="182"/>
      <c r="B82" s="84" t="s">
        <v>21</v>
      </c>
      <c r="C82" s="74" t="s">
        <v>120</v>
      </c>
      <c r="D82" s="85" t="s">
        <v>120</v>
      </c>
      <c r="E82" s="86" t="s">
        <v>120</v>
      </c>
      <c r="F82" s="74">
        <v>2190</v>
      </c>
      <c r="G82" s="75">
        <f t="shared" ref="G82:G100" si="16">F82/$B$119</f>
        <v>1.9658886894075405</v>
      </c>
      <c r="H82" s="76">
        <f t="shared" ref="H82:H100" si="17">F82/$F$23*100</f>
        <v>326.86567164179104</v>
      </c>
    </row>
    <row r="83" spans="1:8" ht="14.4" x14ac:dyDescent="0.3">
      <c r="A83" s="182"/>
      <c r="B83" s="84" t="s">
        <v>67</v>
      </c>
      <c r="C83" s="74" t="s">
        <v>120</v>
      </c>
      <c r="D83" s="85" t="s">
        <v>120</v>
      </c>
      <c r="E83" s="86" t="s">
        <v>120</v>
      </c>
      <c r="F83" s="74">
        <v>2400</v>
      </c>
      <c r="G83" s="75">
        <f t="shared" si="16"/>
        <v>2.1543985637342908</v>
      </c>
      <c r="H83" s="76">
        <f t="shared" si="17"/>
        <v>358.20895522388059</v>
      </c>
    </row>
    <row r="84" spans="1:8" ht="14.4" x14ac:dyDescent="0.3">
      <c r="A84" s="182"/>
      <c r="B84" s="84" t="s">
        <v>117</v>
      </c>
      <c r="C84" s="74" t="s">
        <v>120</v>
      </c>
      <c r="D84" s="85" t="s">
        <v>120</v>
      </c>
      <c r="E84" s="86" t="s">
        <v>120</v>
      </c>
      <c r="F84" s="74">
        <v>2400</v>
      </c>
      <c r="G84" s="75">
        <f t="shared" si="16"/>
        <v>2.1543985637342908</v>
      </c>
      <c r="H84" s="76">
        <f t="shared" si="17"/>
        <v>358.20895522388059</v>
      </c>
    </row>
    <row r="85" spans="1:8" ht="15" thickBot="1" x14ac:dyDescent="0.35">
      <c r="A85" s="182"/>
      <c r="B85" s="69" t="s">
        <v>118</v>
      </c>
      <c r="C85" s="164" t="s">
        <v>120</v>
      </c>
      <c r="D85" s="162" t="s">
        <v>120</v>
      </c>
      <c r="E85" s="163" t="s">
        <v>120</v>
      </c>
      <c r="F85" s="164">
        <v>2400</v>
      </c>
      <c r="G85" s="165">
        <f t="shared" si="16"/>
        <v>2.1543985637342908</v>
      </c>
      <c r="H85" s="67">
        <f t="shared" si="17"/>
        <v>358.20895522388059</v>
      </c>
    </row>
    <row r="86" spans="1:8" ht="14.4" x14ac:dyDescent="0.3">
      <c r="A86" s="181">
        <v>2019</v>
      </c>
      <c r="B86" s="54" t="s">
        <v>119</v>
      </c>
      <c r="C86" s="30" t="s">
        <v>120</v>
      </c>
      <c r="D86" s="28" t="s">
        <v>120</v>
      </c>
      <c r="E86" s="34" t="s">
        <v>120</v>
      </c>
      <c r="F86" s="30">
        <v>3105</v>
      </c>
      <c r="G86" s="70">
        <f t="shared" si="16"/>
        <v>2.787253141831239</v>
      </c>
      <c r="H86" s="72">
        <f t="shared" si="17"/>
        <v>463.43283582089549</v>
      </c>
    </row>
    <row r="87" spans="1:8" ht="14.4" x14ac:dyDescent="0.3">
      <c r="A87" s="182"/>
      <c r="B87" s="84" t="s">
        <v>14</v>
      </c>
      <c r="C87" s="74" t="s">
        <v>120</v>
      </c>
      <c r="D87" s="85" t="s">
        <v>120</v>
      </c>
      <c r="E87" s="86" t="s">
        <v>120</v>
      </c>
      <c r="F87" s="74">
        <v>2950</v>
      </c>
      <c r="G87" s="75">
        <f t="shared" si="16"/>
        <v>2.6481149012567324</v>
      </c>
      <c r="H87" s="76">
        <f t="shared" si="17"/>
        <v>440.29850746268659</v>
      </c>
    </row>
    <row r="88" spans="1:8" ht="14.4" x14ac:dyDescent="0.3">
      <c r="A88" s="182"/>
      <c r="B88" s="84" t="s">
        <v>15</v>
      </c>
      <c r="C88" s="74" t="s">
        <v>120</v>
      </c>
      <c r="D88" s="85" t="s">
        <v>120</v>
      </c>
      <c r="E88" s="86" t="s">
        <v>120</v>
      </c>
      <c r="F88" s="74">
        <v>2950</v>
      </c>
      <c r="G88" s="75">
        <f t="shared" si="16"/>
        <v>2.6481149012567324</v>
      </c>
      <c r="H88" s="76">
        <f t="shared" si="17"/>
        <v>440.29850746268659</v>
      </c>
    </row>
    <row r="89" spans="1:8" ht="14.4" x14ac:dyDescent="0.3">
      <c r="A89" s="182"/>
      <c r="B89" s="84" t="s">
        <v>16</v>
      </c>
      <c r="C89" s="74" t="s">
        <v>120</v>
      </c>
      <c r="D89" s="85" t="s">
        <v>120</v>
      </c>
      <c r="E89" s="86" t="s">
        <v>120</v>
      </c>
      <c r="F89" s="74">
        <v>2950</v>
      </c>
      <c r="G89" s="75">
        <f t="shared" si="16"/>
        <v>2.6481149012567324</v>
      </c>
      <c r="H89" s="76">
        <f t="shared" si="17"/>
        <v>440.29850746268659</v>
      </c>
    </row>
    <row r="90" spans="1:8" ht="14.4" x14ac:dyDescent="0.3">
      <c r="A90" s="182"/>
      <c r="B90" s="84" t="s">
        <v>17</v>
      </c>
      <c r="C90" s="74" t="s">
        <v>120</v>
      </c>
      <c r="D90" s="85" t="s">
        <v>120</v>
      </c>
      <c r="E90" s="86" t="s">
        <v>120</v>
      </c>
      <c r="F90" s="74">
        <v>2950</v>
      </c>
      <c r="G90" s="75">
        <f t="shared" si="16"/>
        <v>2.6481149012567324</v>
      </c>
      <c r="H90" s="76">
        <f t="shared" si="17"/>
        <v>440.29850746268659</v>
      </c>
    </row>
    <row r="91" spans="1:8" ht="14.4" x14ac:dyDescent="0.3">
      <c r="A91" s="182"/>
      <c r="B91" s="84" t="s">
        <v>18</v>
      </c>
      <c r="C91" s="74" t="s">
        <v>120</v>
      </c>
      <c r="D91" s="85" t="s">
        <v>120</v>
      </c>
      <c r="E91" s="86" t="s">
        <v>120</v>
      </c>
      <c r="F91" s="74">
        <v>2950</v>
      </c>
      <c r="G91" s="75">
        <f t="shared" si="16"/>
        <v>2.6481149012567324</v>
      </c>
      <c r="H91" s="76">
        <f t="shared" si="17"/>
        <v>440.29850746268659</v>
      </c>
    </row>
    <row r="92" spans="1:8" ht="14.4" x14ac:dyDescent="0.3">
      <c r="A92" s="182"/>
      <c r="B92" s="84" t="s">
        <v>19</v>
      </c>
      <c r="C92" s="74" t="s">
        <v>120</v>
      </c>
      <c r="D92" s="85" t="s">
        <v>120</v>
      </c>
      <c r="E92" s="86" t="s">
        <v>120</v>
      </c>
      <c r="F92" s="74">
        <v>2950</v>
      </c>
      <c r="G92" s="75">
        <f t="shared" si="16"/>
        <v>2.6481149012567324</v>
      </c>
      <c r="H92" s="76">
        <f t="shared" si="17"/>
        <v>440.29850746268659</v>
      </c>
    </row>
    <row r="93" spans="1:8" ht="14.4" x14ac:dyDescent="0.3">
      <c r="A93" s="182"/>
      <c r="B93" s="84" t="s">
        <v>20</v>
      </c>
      <c r="C93" s="74" t="s">
        <v>120</v>
      </c>
      <c r="D93" s="85" t="s">
        <v>120</v>
      </c>
      <c r="E93" s="86" t="s">
        <v>120</v>
      </c>
      <c r="F93" s="74">
        <v>3443</v>
      </c>
      <c r="G93" s="75">
        <f t="shared" si="16"/>
        <v>3.0906642728904847</v>
      </c>
      <c r="H93" s="76">
        <f t="shared" si="17"/>
        <v>513.88059701492534</v>
      </c>
    </row>
    <row r="94" spans="1:8" ht="14.4" x14ac:dyDescent="0.3">
      <c r="A94" s="182"/>
      <c r="B94" s="84" t="s">
        <v>21</v>
      </c>
      <c r="C94" s="74" t="s">
        <v>120</v>
      </c>
      <c r="D94" s="85" t="s">
        <v>120</v>
      </c>
      <c r="E94" s="86" t="s">
        <v>120</v>
      </c>
      <c r="F94" s="74">
        <v>3443</v>
      </c>
      <c r="G94" s="75">
        <f t="shared" si="16"/>
        <v>3.0906642728904847</v>
      </c>
      <c r="H94" s="76">
        <f t="shared" si="17"/>
        <v>513.88059701492534</v>
      </c>
    </row>
    <row r="95" spans="1:8" ht="14.4" x14ac:dyDescent="0.3">
      <c r="A95" s="182"/>
      <c r="B95" s="84" t="s">
        <v>67</v>
      </c>
      <c r="C95" s="12" t="s">
        <v>120</v>
      </c>
      <c r="D95" s="11" t="s">
        <v>120</v>
      </c>
      <c r="E95" s="22" t="s">
        <v>120</v>
      </c>
      <c r="F95" s="74">
        <v>3443</v>
      </c>
      <c r="G95" s="75">
        <f t="shared" si="16"/>
        <v>3.0906642728904847</v>
      </c>
      <c r="H95" s="76">
        <f t="shared" si="17"/>
        <v>513.88059701492534</v>
      </c>
    </row>
    <row r="96" spans="1:8" ht="14.4" x14ac:dyDescent="0.3">
      <c r="A96" s="182"/>
      <c r="B96" s="84" t="s">
        <v>117</v>
      </c>
      <c r="C96" s="12" t="s">
        <v>120</v>
      </c>
      <c r="D96" s="11" t="s">
        <v>120</v>
      </c>
      <c r="E96" s="22" t="s">
        <v>120</v>
      </c>
      <c r="F96" s="74">
        <v>4635</v>
      </c>
      <c r="G96" s="75">
        <f t="shared" si="16"/>
        <v>4.1606822262118488</v>
      </c>
      <c r="H96" s="76">
        <f t="shared" si="17"/>
        <v>691.79104477611941</v>
      </c>
    </row>
    <row r="97" spans="1:8" ht="15" thickBot="1" x14ac:dyDescent="0.35">
      <c r="A97" s="182"/>
      <c r="B97" s="69" t="s">
        <v>118</v>
      </c>
      <c r="C97" s="13" t="s">
        <v>120</v>
      </c>
      <c r="D97" s="14" t="s">
        <v>120</v>
      </c>
      <c r="E97" s="23" t="s">
        <v>120</v>
      </c>
      <c r="F97" s="164">
        <v>4635</v>
      </c>
      <c r="G97" s="165">
        <f t="shared" si="16"/>
        <v>4.1606822262118488</v>
      </c>
      <c r="H97" s="67">
        <f t="shared" si="17"/>
        <v>691.79104477611941</v>
      </c>
    </row>
    <row r="98" spans="1:8" ht="14.4" x14ac:dyDescent="0.3">
      <c r="A98" s="181">
        <v>2020</v>
      </c>
      <c r="B98" s="54" t="s">
        <v>119</v>
      </c>
      <c r="C98" s="33" t="s">
        <v>120</v>
      </c>
      <c r="D98" s="28" t="s">
        <v>120</v>
      </c>
      <c r="E98" s="34" t="s">
        <v>120</v>
      </c>
      <c r="F98" s="30">
        <v>4640</v>
      </c>
      <c r="G98" s="70">
        <f t="shared" si="16"/>
        <v>4.1651705565529626</v>
      </c>
      <c r="H98" s="72">
        <f t="shared" si="17"/>
        <v>692.53731343283573</v>
      </c>
    </row>
    <row r="99" spans="1:8" ht="14.4" x14ac:dyDescent="0.3">
      <c r="A99" s="182"/>
      <c r="B99" s="84" t="s">
        <v>14</v>
      </c>
      <c r="C99" s="12" t="s">
        <v>120</v>
      </c>
      <c r="D99" s="11" t="s">
        <v>120</v>
      </c>
      <c r="E99" s="22" t="s">
        <v>120</v>
      </c>
      <c r="F99" s="74">
        <v>5060</v>
      </c>
      <c r="G99" s="75">
        <f t="shared" si="16"/>
        <v>4.5421903052064634</v>
      </c>
      <c r="H99" s="76">
        <f t="shared" si="17"/>
        <v>755.22388059701495</v>
      </c>
    </row>
    <row r="100" spans="1:8" ht="14.4" x14ac:dyDescent="0.3">
      <c r="A100" s="182"/>
      <c r="B100" s="84" t="s">
        <v>15</v>
      </c>
      <c r="C100" s="12" t="s">
        <v>120</v>
      </c>
      <c r="D100" s="11" t="s">
        <v>120</v>
      </c>
      <c r="E100" s="22" t="s">
        <v>120</v>
      </c>
      <c r="F100" s="74">
        <v>5060</v>
      </c>
      <c r="G100" s="75">
        <f t="shared" si="16"/>
        <v>4.5421903052064634</v>
      </c>
      <c r="H100" s="76">
        <f t="shared" si="17"/>
        <v>755.22388059701495</v>
      </c>
    </row>
    <row r="101" spans="1:8" ht="14.4" x14ac:dyDescent="0.3">
      <c r="A101" s="182"/>
      <c r="B101" s="84" t="s">
        <v>16</v>
      </c>
      <c r="C101" s="74" t="s">
        <v>120</v>
      </c>
      <c r="D101" s="11" t="s">
        <v>120</v>
      </c>
      <c r="E101" s="22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12" t="s">
        <v>120</v>
      </c>
      <c r="D102" s="11" t="s">
        <v>120</v>
      </c>
      <c r="E102" s="22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12" t="s">
        <v>120</v>
      </c>
      <c r="D103" s="11" t="s">
        <v>120</v>
      </c>
      <c r="E103" s="22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12" t="s">
        <v>120</v>
      </c>
      <c r="D104" s="11" t="s">
        <v>120</v>
      </c>
      <c r="E104" s="22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12" t="s">
        <v>120</v>
      </c>
      <c r="D105" s="11" t="s">
        <v>120</v>
      </c>
      <c r="E105" s="22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12" t="s">
        <v>120</v>
      </c>
      <c r="D106" s="11" t="s">
        <v>120</v>
      </c>
      <c r="E106" s="22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12" t="s">
        <v>120</v>
      </c>
      <c r="D107" s="11" t="s">
        <v>120</v>
      </c>
      <c r="E107" s="22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12" t="s">
        <v>120</v>
      </c>
      <c r="D108" s="11" t="s">
        <v>120</v>
      </c>
      <c r="E108" s="22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3" t="s">
        <v>120</v>
      </c>
      <c r="D109" s="14" t="s">
        <v>120</v>
      </c>
      <c r="E109" s="2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12" t="s">
        <v>120</v>
      </c>
      <c r="D111" s="11" t="s">
        <v>120</v>
      </c>
      <c r="E111" s="22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12" t="s">
        <v>120</v>
      </c>
      <c r="D112" s="11" t="s">
        <v>120</v>
      </c>
      <c r="E112" s="22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12" t="s">
        <v>120</v>
      </c>
      <c r="D113" s="11" t="s">
        <v>120</v>
      </c>
      <c r="E113" s="22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12" t="s">
        <v>120</v>
      </c>
      <c r="D114" s="11" t="s">
        <v>120</v>
      </c>
      <c r="E114" s="22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12">
        <v>6220</v>
      </c>
      <c r="D115" s="11">
        <f>C115/$B$119</f>
        <v>5.5834829443447038</v>
      </c>
      <c r="E115" s="22">
        <f>C115/$C$23*100</f>
        <v>1072.4137931034481</v>
      </c>
      <c r="F115" s="74">
        <v>7160</v>
      </c>
      <c r="G115" s="75">
        <f t="shared" ref="G115" si="18">F115/$B$119</f>
        <v>6.427289048473968</v>
      </c>
      <c r="H115" s="76">
        <f t="shared" ref="H115" si="19">F115/$F$23*100</f>
        <v>1068.6567164179105</v>
      </c>
    </row>
    <row r="116" spans="1:8" ht="14.4" x14ac:dyDescent="0.3">
      <c r="A116" s="182"/>
      <c r="B116" s="84" t="s">
        <v>19</v>
      </c>
      <c r="C116" s="12">
        <v>6220</v>
      </c>
      <c r="D116" s="11">
        <f t="shared" ref="D116:D118" si="20">C116/$B$119</f>
        <v>5.5834829443447038</v>
      </c>
      <c r="E116" s="22">
        <f t="shared" ref="E116:E118" si="21">C116/$C$23*100</f>
        <v>1072.4137931034481</v>
      </c>
      <c r="F116" s="74">
        <v>7160</v>
      </c>
      <c r="G116" s="75">
        <f t="shared" ref="G116:G118" si="22">F116/$B$119</f>
        <v>6.427289048473968</v>
      </c>
      <c r="H116" s="76">
        <f t="shared" ref="H116:H118" si="23">F116/$F$23*100</f>
        <v>1068.6567164179105</v>
      </c>
    </row>
    <row r="117" spans="1:8" ht="14.4" x14ac:dyDescent="0.3">
      <c r="A117" s="182"/>
      <c r="B117" s="84" t="s">
        <v>20</v>
      </c>
      <c r="C117" s="12">
        <v>6220</v>
      </c>
      <c r="D117" s="11">
        <f t="shared" si="20"/>
        <v>5.5834829443447038</v>
      </c>
      <c r="E117" s="22">
        <f t="shared" si="21"/>
        <v>1072.4137931034481</v>
      </c>
      <c r="F117" s="74">
        <v>7160</v>
      </c>
      <c r="G117" s="75">
        <f t="shared" si="22"/>
        <v>6.427289048473968</v>
      </c>
      <c r="H117" s="76">
        <f t="shared" si="23"/>
        <v>1068.6567164179105</v>
      </c>
    </row>
    <row r="118" spans="1:8" ht="15" thickBot="1" x14ac:dyDescent="0.35">
      <c r="A118" s="183"/>
      <c r="B118" s="64" t="s">
        <v>21</v>
      </c>
      <c r="C118" s="13">
        <v>7400</v>
      </c>
      <c r="D118" s="14">
        <f t="shared" si="20"/>
        <v>6.642728904847397</v>
      </c>
      <c r="E118" s="23">
        <f t="shared" si="21"/>
        <v>1275.8620689655172</v>
      </c>
      <c r="F118" s="32">
        <v>10100</v>
      </c>
      <c r="G118" s="68">
        <f t="shared" si="22"/>
        <v>9.0664272890484732</v>
      </c>
      <c r="H118" s="92">
        <f t="shared" si="23"/>
        <v>1507.4626865671642</v>
      </c>
    </row>
    <row r="119" spans="1:8" ht="14.4" x14ac:dyDescent="0.3">
      <c r="A119" s="37" t="s">
        <v>108</v>
      </c>
      <c r="B119" s="38">
        <v>1114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C13:E13"/>
    <mergeCell ref="F13:H13"/>
    <mergeCell ref="A15:A25"/>
    <mergeCell ref="A38:A49"/>
    <mergeCell ref="A26:A37"/>
    <mergeCell ref="A12:A14"/>
    <mergeCell ref="B12:B14"/>
    <mergeCell ref="A86:A97"/>
    <mergeCell ref="A74:A85"/>
    <mergeCell ref="A62:A73"/>
    <mergeCell ref="A50:A61"/>
  </mergeCells>
  <hyperlinks>
    <hyperlink ref="A125" location="Índice!A1" display="Volver al Índice" xr:uid="{00000000-0004-0000-1000-000000000000}"/>
    <hyperlink ref="A128" r:id="rId1" xr:uid="{78867A4E-06AF-403F-A29F-DE8FFB5FE25C}"/>
  </hyperlinks>
  <pageMargins left="0.7" right="0.7" top="0.75" bottom="0.75" header="0.3" footer="0.3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44140625" customWidth="1"/>
    <col min="8" max="8" width="30.44140625" customWidth="1"/>
    <col min="11" max="11" width="30.44140625" customWidth="1"/>
  </cols>
  <sheetData>
    <row r="1" spans="1:11" ht="14.4" x14ac:dyDescent="0.3">
      <c r="A1" s="2" t="s">
        <v>0</v>
      </c>
      <c r="B1" s="3"/>
      <c r="C1" s="3"/>
      <c r="D1" s="3"/>
      <c r="E1" s="3"/>
    </row>
    <row r="2" spans="1:11" ht="14.4" x14ac:dyDescent="0.3">
      <c r="A2" s="2" t="s">
        <v>1</v>
      </c>
      <c r="B2" s="3"/>
      <c r="C2" s="3"/>
      <c r="D2" s="3"/>
      <c r="E2" s="3"/>
    </row>
    <row r="3" spans="1:11" ht="14.4" x14ac:dyDescent="0.3">
      <c r="A3" s="2" t="s">
        <v>2</v>
      </c>
      <c r="B3" s="3"/>
      <c r="C3" s="3"/>
      <c r="D3" s="3"/>
      <c r="E3" s="3"/>
    </row>
    <row r="4" spans="1:11" ht="14.4" x14ac:dyDescent="0.3">
      <c r="A4" s="2" t="s">
        <v>3</v>
      </c>
      <c r="B4" s="3" t="s">
        <v>22</v>
      </c>
      <c r="C4" s="3"/>
      <c r="D4" s="3"/>
      <c r="E4" s="3"/>
    </row>
    <row r="5" spans="1:11" ht="14.4" x14ac:dyDescent="0.3">
      <c r="A5" s="2" t="s">
        <v>4</v>
      </c>
      <c r="B5" s="3" t="s">
        <v>44</v>
      </c>
      <c r="C5" s="3"/>
      <c r="D5" s="3"/>
      <c r="E5" s="3"/>
    </row>
    <row r="6" spans="1:11" ht="14.4" x14ac:dyDescent="0.3">
      <c r="A6" s="2" t="s">
        <v>5</v>
      </c>
      <c r="B6" s="3" t="s">
        <v>84</v>
      </c>
      <c r="C6" s="3"/>
      <c r="D6" s="3"/>
      <c r="E6" s="3"/>
    </row>
    <row r="7" spans="1:11" ht="14.4" x14ac:dyDescent="0.3">
      <c r="A7" s="2" t="s">
        <v>6</v>
      </c>
      <c r="B7" s="3" t="s">
        <v>23</v>
      </c>
      <c r="C7" s="3"/>
      <c r="D7" s="3"/>
      <c r="E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</row>
    <row r="10" spans="1:11" ht="14.4" x14ac:dyDescent="0.3">
      <c r="A10" s="3"/>
      <c r="B10" s="3"/>
      <c r="C10" s="3"/>
      <c r="D10" s="3"/>
      <c r="E10" s="3"/>
    </row>
    <row r="11" spans="1:11" ht="15" thickBot="1" x14ac:dyDescent="0.35">
      <c r="A11" s="3"/>
      <c r="B11" s="3"/>
      <c r="C11" s="3"/>
      <c r="D11" s="3"/>
      <c r="E11" s="3"/>
    </row>
    <row r="12" spans="1:11" ht="15" thickBot="1" x14ac:dyDescent="0.35">
      <c r="A12" s="193" t="s">
        <v>9</v>
      </c>
      <c r="B12" s="196" t="s">
        <v>10</v>
      </c>
      <c r="C12" s="185"/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199" t="s">
        <v>11</v>
      </c>
      <c r="D13" s="200"/>
      <c r="E13" s="201"/>
      <c r="F13" s="203" t="s">
        <v>12</v>
      </c>
      <c r="G13" s="204"/>
      <c r="H13" s="205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371</v>
      </c>
      <c r="D15" s="28">
        <f t="shared" ref="D15:D55" si="0">C15/$B$119</f>
        <v>0.33303411131059246</v>
      </c>
      <c r="E15" s="34">
        <f>C15/$C$23*100</f>
        <v>96.113989637305693</v>
      </c>
      <c r="F15" s="33">
        <v>450</v>
      </c>
      <c r="G15" s="28">
        <f t="shared" ref="G15:G55" si="1">F15/$B$119</f>
        <v>0.40394973070017953</v>
      </c>
      <c r="H15" s="34">
        <f>F15/$F$23*100</f>
        <v>100</v>
      </c>
      <c r="I15" s="43">
        <v>505</v>
      </c>
      <c r="J15" s="28">
        <f t="shared" ref="J15:J30" si="2">I15/$B$119</f>
        <v>0.45332136445242371</v>
      </c>
      <c r="K15" s="34">
        <f>I15/$I$23*100</f>
        <v>100</v>
      </c>
    </row>
    <row r="16" spans="1:11" ht="14.4" x14ac:dyDescent="0.3">
      <c r="A16" s="188"/>
      <c r="B16" s="10" t="s">
        <v>15</v>
      </c>
      <c r="C16" s="12">
        <v>386</v>
      </c>
      <c r="D16" s="11">
        <f t="shared" si="0"/>
        <v>0.34649910233393177</v>
      </c>
      <c r="E16" s="22">
        <f t="shared" ref="E16:E23" si="3">C16/$C$23*100</f>
        <v>100</v>
      </c>
      <c r="F16" s="12">
        <v>450</v>
      </c>
      <c r="G16" s="11">
        <f t="shared" si="1"/>
        <v>0.40394973070017953</v>
      </c>
      <c r="H16" s="22">
        <f t="shared" ref="H16:H23" si="4">F16/$F$23*100</f>
        <v>100</v>
      </c>
      <c r="I16" s="31">
        <v>505</v>
      </c>
      <c r="J16" s="11">
        <f t="shared" si="2"/>
        <v>0.45332136445242371</v>
      </c>
      <c r="K16" s="22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386</v>
      </c>
      <c r="D17" s="11">
        <f t="shared" si="0"/>
        <v>0.34649910233393177</v>
      </c>
      <c r="E17" s="22">
        <f t="shared" si="3"/>
        <v>100</v>
      </c>
      <c r="F17" s="12">
        <v>450</v>
      </c>
      <c r="G17" s="11">
        <f t="shared" si="1"/>
        <v>0.40394973070017953</v>
      </c>
      <c r="H17" s="22">
        <f t="shared" si="4"/>
        <v>100</v>
      </c>
      <c r="I17" s="31">
        <v>505</v>
      </c>
      <c r="J17" s="11">
        <f t="shared" si="2"/>
        <v>0.45332136445242371</v>
      </c>
      <c r="K17" s="22">
        <f t="shared" si="5"/>
        <v>100</v>
      </c>
    </row>
    <row r="18" spans="1:11" ht="14.4" x14ac:dyDescent="0.3">
      <c r="A18" s="188"/>
      <c r="B18" s="10" t="s">
        <v>17</v>
      </c>
      <c r="C18" s="12">
        <v>386</v>
      </c>
      <c r="D18" s="11">
        <f t="shared" si="0"/>
        <v>0.34649910233393177</v>
      </c>
      <c r="E18" s="22">
        <f t="shared" si="3"/>
        <v>100</v>
      </c>
      <c r="F18" s="12">
        <v>450</v>
      </c>
      <c r="G18" s="11">
        <f t="shared" si="1"/>
        <v>0.40394973070017953</v>
      </c>
      <c r="H18" s="22">
        <f t="shared" si="4"/>
        <v>100</v>
      </c>
      <c r="I18" s="31">
        <v>505</v>
      </c>
      <c r="J18" s="11">
        <f t="shared" si="2"/>
        <v>0.45332136445242371</v>
      </c>
      <c r="K18" s="22">
        <f t="shared" si="5"/>
        <v>100</v>
      </c>
    </row>
    <row r="19" spans="1:11" ht="14.4" x14ac:dyDescent="0.3">
      <c r="A19" s="188"/>
      <c r="B19" s="10" t="s">
        <v>18</v>
      </c>
      <c r="C19" s="12">
        <v>386</v>
      </c>
      <c r="D19" s="11">
        <f t="shared" si="0"/>
        <v>0.34649910233393177</v>
      </c>
      <c r="E19" s="19">
        <f t="shared" si="3"/>
        <v>100</v>
      </c>
      <c r="F19" s="12">
        <v>450</v>
      </c>
      <c r="G19" s="11">
        <f t="shared" si="1"/>
        <v>0.40394973070017953</v>
      </c>
      <c r="H19" s="22">
        <f t="shared" si="4"/>
        <v>100</v>
      </c>
      <c r="I19" s="31">
        <v>505</v>
      </c>
      <c r="J19" s="11">
        <f t="shared" si="2"/>
        <v>0.45332136445242371</v>
      </c>
      <c r="K19" s="22">
        <f t="shared" si="5"/>
        <v>100</v>
      </c>
    </row>
    <row r="20" spans="1:11" ht="14.4" x14ac:dyDescent="0.3">
      <c r="A20" s="188"/>
      <c r="B20" s="10" t="s">
        <v>19</v>
      </c>
      <c r="C20" s="12">
        <v>386</v>
      </c>
      <c r="D20" s="11">
        <f t="shared" si="0"/>
        <v>0.34649910233393177</v>
      </c>
      <c r="E20" s="19">
        <f t="shared" si="3"/>
        <v>100</v>
      </c>
      <c r="F20" s="12">
        <v>450</v>
      </c>
      <c r="G20" s="11">
        <f t="shared" si="1"/>
        <v>0.40394973070017953</v>
      </c>
      <c r="H20" s="22">
        <f t="shared" si="4"/>
        <v>100</v>
      </c>
      <c r="I20" s="31">
        <v>505</v>
      </c>
      <c r="J20" s="11">
        <f t="shared" si="2"/>
        <v>0.45332136445242371</v>
      </c>
      <c r="K20" s="22">
        <f t="shared" si="5"/>
        <v>100</v>
      </c>
    </row>
    <row r="21" spans="1:11" ht="14.4" x14ac:dyDescent="0.3">
      <c r="A21" s="188"/>
      <c r="B21" s="10" t="s">
        <v>20</v>
      </c>
      <c r="C21" s="12">
        <v>386</v>
      </c>
      <c r="D21" s="11">
        <f t="shared" si="0"/>
        <v>0.34649910233393177</v>
      </c>
      <c r="E21" s="19">
        <f t="shared" si="3"/>
        <v>100</v>
      </c>
      <c r="F21" s="12">
        <v>450</v>
      </c>
      <c r="G21" s="11">
        <f t="shared" si="1"/>
        <v>0.40394973070017953</v>
      </c>
      <c r="H21" s="22">
        <f t="shared" si="4"/>
        <v>100</v>
      </c>
      <c r="I21" s="31">
        <v>505</v>
      </c>
      <c r="J21" s="11">
        <f t="shared" si="2"/>
        <v>0.45332136445242371</v>
      </c>
      <c r="K21" s="22">
        <f t="shared" si="5"/>
        <v>100</v>
      </c>
    </row>
    <row r="22" spans="1:11" ht="14.4" x14ac:dyDescent="0.3">
      <c r="A22" s="188"/>
      <c r="B22" s="10" t="s">
        <v>21</v>
      </c>
      <c r="C22" s="12">
        <v>386</v>
      </c>
      <c r="D22" s="11">
        <f t="shared" si="0"/>
        <v>0.34649910233393177</v>
      </c>
      <c r="E22" s="19">
        <f t="shared" si="3"/>
        <v>100</v>
      </c>
      <c r="F22" s="12">
        <v>450</v>
      </c>
      <c r="G22" s="11">
        <f t="shared" si="1"/>
        <v>0.40394973070017953</v>
      </c>
      <c r="H22" s="22">
        <f t="shared" si="4"/>
        <v>100</v>
      </c>
      <c r="I22" s="31">
        <v>505</v>
      </c>
      <c r="J22" s="11">
        <f t="shared" si="2"/>
        <v>0.45332136445242371</v>
      </c>
      <c r="K22" s="22">
        <f t="shared" si="5"/>
        <v>100</v>
      </c>
    </row>
    <row r="23" spans="1:11" ht="14.4" x14ac:dyDescent="0.3">
      <c r="A23" s="188"/>
      <c r="B23" s="10" t="s">
        <v>67</v>
      </c>
      <c r="C23" s="12">
        <v>386</v>
      </c>
      <c r="D23" s="11">
        <f t="shared" si="0"/>
        <v>0.34649910233393177</v>
      </c>
      <c r="E23" s="19">
        <f t="shared" si="3"/>
        <v>100</v>
      </c>
      <c r="F23" s="12">
        <v>450</v>
      </c>
      <c r="G23" s="11">
        <f t="shared" si="1"/>
        <v>0.40394973070017953</v>
      </c>
      <c r="H23" s="22">
        <f t="shared" si="4"/>
        <v>100</v>
      </c>
      <c r="I23" s="31">
        <v>505</v>
      </c>
      <c r="J23" s="11">
        <f t="shared" si="2"/>
        <v>0.45332136445242371</v>
      </c>
      <c r="K23" s="22">
        <f t="shared" si="5"/>
        <v>100</v>
      </c>
    </row>
    <row r="24" spans="1:11" ht="14.4" x14ac:dyDescent="0.3">
      <c r="A24" s="188"/>
      <c r="B24" s="10" t="s">
        <v>117</v>
      </c>
      <c r="C24" s="12">
        <v>386</v>
      </c>
      <c r="D24" s="11">
        <f t="shared" si="0"/>
        <v>0.34649910233393177</v>
      </c>
      <c r="E24" s="19">
        <f t="shared" ref="E24:E42" si="6">C24/$C$23*100</f>
        <v>100</v>
      </c>
      <c r="F24" s="12">
        <v>450</v>
      </c>
      <c r="G24" s="11">
        <f t="shared" si="1"/>
        <v>0.40394973070017953</v>
      </c>
      <c r="H24" s="22">
        <f t="shared" ref="H24:H33" si="7">F24/$F$23*100</f>
        <v>100</v>
      </c>
      <c r="I24" s="31">
        <v>505</v>
      </c>
      <c r="J24" s="11">
        <f t="shared" si="2"/>
        <v>0.45332136445242371</v>
      </c>
      <c r="K24" s="22">
        <f t="shared" ref="K24:K30" si="8">I24/$I$23*100</f>
        <v>100</v>
      </c>
    </row>
    <row r="25" spans="1:11" ht="15" thickBot="1" x14ac:dyDescent="0.35">
      <c r="A25" s="189"/>
      <c r="B25" s="46" t="s">
        <v>118</v>
      </c>
      <c r="C25" s="45">
        <v>386</v>
      </c>
      <c r="D25" s="40">
        <f t="shared" si="0"/>
        <v>0.34649910233393177</v>
      </c>
      <c r="E25" s="42">
        <f t="shared" si="6"/>
        <v>100</v>
      </c>
      <c r="F25" s="45">
        <v>450</v>
      </c>
      <c r="G25" s="40">
        <f t="shared" si="1"/>
        <v>0.40394973070017953</v>
      </c>
      <c r="H25" s="47">
        <f t="shared" si="7"/>
        <v>100</v>
      </c>
      <c r="I25" s="52">
        <v>505</v>
      </c>
      <c r="J25" s="40">
        <f t="shared" si="2"/>
        <v>0.45332136445242371</v>
      </c>
      <c r="K25" s="47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473</v>
      </c>
      <c r="D26" s="28">
        <f t="shared" si="0"/>
        <v>0.42459605026929981</v>
      </c>
      <c r="E26" s="34">
        <f t="shared" si="6"/>
        <v>122.53886010362693</v>
      </c>
      <c r="F26" s="33">
        <v>518</v>
      </c>
      <c r="G26" s="28">
        <f t="shared" si="1"/>
        <v>0.4649910233393178</v>
      </c>
      <c r="H26" s="34">
        <f t="shared" si="7"/>
        <v>115.11111111111111</v>
      </c>
      <c r="I26" s="30">
        <v>595</v>
      </c>
      <c r="J26" s="28">
        <f t="shared" si="2"/>
        <v>0.53411131059245964</v>
      </c>
      <c r="K26" s="34">
        <f t="shared" si="8"/>
        <v>117.82178217821782</v>
      </c>
    </row>
    <row r="27" spans="1:11" ht="14.4" x14ac:dyDescent="0.3">
      <c r="A27" s="191"/>
      <c r="B27" s="79" t="s">
        <v>14</v>
      </c>
      <c r="C27" s="12">
        <v>510</v>
      </c>
      <c r="D27" s="11">
        <f t="shared" si="0"/>
        <v>0.45780969479353678</v>
      </c>
      <c r="E27" s="22">
        <f t="shared" si="6"/>
        <v>132.12435233160622</v>
      </c>
      <c r="F27" s="12">
        <v>585</v>
      </c>
      <c r="G27" s="11">
        <f t="shared" si="1"/>
        <v>0.5251346499102334</v>
      </c>
      <c r="H27" s="22">
        <f t="shared" si="7"/>
        <v>130</v>
      </c>
      <c r="I27" s="31">
        <v>640</v>
      </c>
      <c r="J27" s="11">
        <f t="shared" si="2"/>
        <v>0.57450628366247758</v>
      </c>
      <c r="K27" s="22">
        <f t="shared" si="8"/>
        <v>126.73267326732673</v>
      </c>
    </row>
    <row r="28" spans="1:11" ht="14.4" x14ac:dyDescent="0.3">
      <c r="A28" s="191"/>
      <c r="B28" s="79" t="s">
        <v>15</v>
      </c>
      <c r="C28" s="12">
        <v>510</v>
      </c>
      <c r="D28" s="11">
        <f t="shared" si="0"/>
        <v>0.45780969479353678</v>
      </c>
      <c r="E28" s="22">
        <f t="shared" si="6"/>
        <v>132.12435233160622</v>
      </c>
      <c r="F28" s="12">
        <v>585</v>
      </c>
      <c r="G28" s="11">
        <f t="shared" si="1"/>
        <v>0.5251346499102334</v>
      </c>
      <c r="H28" s="22">
        <f t="shared" si="7"/>
        <v>130</v>
      </c>
      <c r="I28" s="31">
        <v>640</v>
      </c>
      <c r="J28" s="11">
        <f t="shared" si="2"/>
        <v>0.57450628366247758</v>
      </c>
      <c r="K28" s="22">
        <f t="shared" si="8"/>
        <v>126.73267326732673</v>
      </c>
    </row>
    <row r="29" spans="1:11" ht="14.4" x14ac:dyDescent="0.3">
      <c r="A29" s="191"/>
      <c r="B29" s="88" t="s">
        <v>16</v>
      </c>
      <c r="C29" s="45">
        <v>510</v>
      </c>
      <c r="D29" s="40">
        <f t="shared" si="0"/>
        <v>0.45780969479353678</v>
      </c>
      <c r="E29" s="47">
        <f>C29/$C$23*100</f>
        <v>132.12435233160622</v>
      </c>
      <c r="F29" s="45">
        <v>585</v>
      </c>
      <c r="G29" s="40">
        <f t="shared" si="1"/>
        <v>0.5251346499102334</v>
      </c>
      <c r="H29" s="47">
        <f>F29/$F$23*100</f>
        <v>130</v>
      </c>
      <c r="I29" s="52">
        <v>640</v>
      </c>
      <c r="J29" s="40">
        <f t="shared" si="2"/>
        <v>0.57450628366247758</v>
      </c>
      <c r="K29" s="47">
        <f>I29/$I$23*100</f>
        <v>126.73267326732673</v>
      </c>
    </row>
    <row r="30" spans="1:11" ht="14.4" x14ac:dyDescent="0.3">
      <c r="A30" s="191"/>
      <c r="B30" s="88" t="s">
        <v>17</v>
      </c>
      <c r="C30" s="45">
        <v>510</v>
      </c>
      <c r="D30" s="40">
        <f t="shared" si="0"/>
        <v>0.45780969479353678</v>
      </c>
      <c r="E30" s="47">
        <f t="shared" si="6"/>
        <v>132.12435233160622</v>
      </c>
      <c r="F30" s="45">
        <v>585</v>
      </c>
      <c r="G30" s="40">
        <f t="shared" si="1"/>
        <v>0.5251346499102334</v>
      </c>
      <c r="H30" s="47">
        <f t="shared" si="7"/>
        <v>130</v>
      </c>
      <c r="I30" s="52">
        <v>640</v>
      </c>
      <c r="J30" s="40">
        <f t="shared" si="2"/>
        <v>0.57450628366247758</v>
      </c>
      <c r="K30" s="47">
        <f t="shared" si="8"/>
        <v>126.73267326732673</v>
      </c>
    </row>
    <row r="31" spans="1:11" ht="14.4" x14ac:dyDescent="0.3">
      <c r="A31" s="191"/>
      <c r="B31" s="88" t="s">
        <v>18</v>
      </c>
      <c r="C31" s="45">
        <v>510</v>
      </c>
      <c r="D31" s="40">
        <f t="shared" si="0"/>
        <v>0.45780969479353678</v>
      </c>
      <c r="E31" s="47">
        <f t="shared" si="6"/>
        <v>132.12435233160622</v>
      </c>
      <c r="F31" s="45">
        <v>585</v>
      </c>
      <c r="G31" s="40">
        <f t="shared" si="1"/>
        <v>0.5251346499102334</v>
      </c>
      <c r="H31" s="47">
        <f t="shared" si="7"/>
        <v>130</v>
      </c>
      <c r="I31" s="52" t="s">
        <v>120</v>
      </c>
      <c r="J31" s="40" t="s">
        <v>120</v>
      </c>
      <c r="K31" s="47" t="s">
        <v>120</v>
      </c>
    </row>
    <row r="32" spans="1:11" ht="14.4" x14ac:dyDescent="0.3">
      <c r="A32" s="191"/>
      <c r="B32" s="88" t="s">
        <v>19</v>
      </c>
      <c r="C32" s="45">
        <v>546</v>
      </c>
      <c r="D32" s="40">
        <f t="shared" si="0"/>
        <v>0.49012567324955114</v>
      </c>
      <c r="E32" s="47">
        <f t="shared" si="6"/>
        <v>141.45077720207254</v>
      </c>
      <c r="F32" s="45">
        <v>585</v>
      </c>
      <c r="G32" s="40">
        <f t="shared" si="1"/>
        <v>0.5251346499102334</v>
      </c>
      <c r="H32" s="47">
        <f t="shared" si="7"/>
        <v>130</v>
      </c>
      <c r="I32" s="52">
        <v>640</v>
      </c>
      <c r="J32" s="40">
        <f>I32/$B$119</f>
        <v>0.57450628366247758</v>
      </c>
      <c r="K32" s="47">
        <f>I32/$I$23*100</f>
        <v>126.73267326732673</v>
      </c>
    </row>
    <row r="33" spans="1:11" ht="14.4" x14ac:dyDescent="0.3">
      <c r="A33" s="191"/>
      <c r="B33" s="88" t="s">
        <v>20</v>
      </c>
      <c r="C33" s="45">
        <v>560</v>
      </c>
      <c r="D33" s="40">
        <f t="shared" si="0"/>
        <v>0.50269299820466784</v>
      </c>
      <c r="E33" s="47">
        <f t="shared" si="6"/>
        <v>145.07772020725389</v>
      </c>
      <c r="F33" s="45">
        <v>580</v>
      </c>
      <c r="G33" s="40">
        <f t="shared" si="1"/>
        <v>0.52064631956912033</v>
      </c>
      <c r="H33" s="47">
        <f t="shared" si="7"/>
        <v>128.88888888888889</v>
      </c>
      <c r="I33" s="52">
        <v>640</v>
      </c>
      <c r="J33" s="40">
        <f>I33/$B$119</f>
        <v>0.57450628366247758</v>
      </c>
      <c r="K33" s="47">
        <f>I33/$I$23*100</f>
        <v>126.73267326732673</v>
      </c>
    </row>
    <row r="34" spans="1:11" ht="14.4" x14ac:dyDescent="0.3">
      <c r="A34" s="191"/>
      <c r="B34" s="88" t="s">
        <v>21</v>
      </c>
      <c r="C34" s="45">
        <v>560</v>
      </c>
      <c r="D34" s="40">
        <f t="shared" si="0"/>
        <v>0.50269299820466784</v>
      </c>
      <c r="E34" s="47">
        <f t="shared" si="6"/>
        <v>145.07772020725389</v>
      </c>
      <c r="F34" s="45">
        <v>612</v>
      </c>
      <c r="G34" s="40">
        <f t="shared" si="1"/>
        <v>0.54937163375224418</v>
      </c>
      <c r="H34" s="47">
        <f t="shared" ref="H34:H42" si="9">F34/$F$23*100</f>
        <v>136</v>
      </c>
      <c r="I34" s="52">
        <v>680</v>
      </c>
      <c r="J34" s="40">
        <f>I34/$B$119</f>
        <v>0.61041292639138245</v>
      </c>
      <c r="K34" s="47">
        <f>I34/$I$23*100</f>
        <v>134.65346534653466</v>
      </c>
    </row>
    <row r="35" spans="1:11" ht="14.4" x14ac:dyDescent="0.3">
      <c r="A35" s="191"/>
      <c r="B35" s="88" t="s">
        <v>67</v>
      </c>
      <c r="C35" s="45">
        <v>560</v>
      </c>
      <c r="D35" s="40">
        <f t="shared" si="0"/>
        <v>0.50269299820466784</v>
      </c>
      <c r="E35" s="47">
        <f t="shared" si="6"/>
        <v>145.07772020725389</v>
      </c>
      <c r="F35" s="45">
        <v>644</v>
      </c>
      <c r="G35" s="40">
        <f t="shared" si="1"/>
        <v>0.57809694793536803</v>
      </c>
      <c r="H35" s="47">
        <f t="shared" si="9"/>
        <v>143.11111111111109</v>
      </c>
      <c r="I35" s="52">
        <v>680</v>
      </c>
      <c r="J35" s="40">
        <f>I35/$B$119</f>
        <v>0.61041292639138245</v>
      </c>
      <c r="K35" s="47">
        <f>I35/$I$23*100</f>
        <v>134.65346534653466</v>
      </c>
    </row>
    <row r="36" spans="1:11" ht="14.4" x14ac:dyDescent="0.3">
      <c r="A36" s="191"/>
      <c r="B36" s="10" t="s">
        <v>117</v>
      </c>
      <c r="C36" s="45">
        <v>560</v>
      </c>
      <c r="D36" s="40">
        <f t="shared" si="0"/>
        <v>0.50269299820466784</v>
      </c>
      <c r="E36" s="47">
        <f t="shared" si="6"/>
        <v>145.07772020725389</v>
      </c>
      <c r="F36" s="45">
        <v>644</v>
      </c>
      <c r="G36" s="40">
        <f t="shared" si="1"/>
        <v>0.57809694793536803</v>
      </c>
      <c r="H36" s="47">
        <f t="shared" si="9"/>
        <v>143.11111111111109</v>
      </c>
      <c r="I36" s="52" t="s">
        <v>120</v>
      </c>
      <c r="J36" s="40" t="s">
        <v>120</v>
      </c>
      <c r="K36" s="47" t="s">
        <v>120</v>
      </c>
    </row>
    <row r="37" spans="1:11" ht="15" thickBot="1" x14ac:dyDescent="0.35">
      <c r="A37" s="192"/>
      <c r="B37" s="89" t="s">
        <v>118</v>
      </c>
      <c r="C37" s="13">
        <v>580</v>
      </c>
      <c r="D37" s="14">
        <f t="shared" si="0"/>
        <v>0.52064631956912033</v>
      </c>
      <c r="E37" s="23">
        <f t="shared" si="6"/>
        <v>150.25906735751295</v>
      </c>
      <c r="F37" s="13">
        <v>660</v>
      </c>
      <c r="G37" s="14">
        <f t="shared" si="1"/>
        <v>0.59245960502692996</v>
      </c>
      <c r="H37" s="23">
        <f t="shared" si="9"/>
        <v>146.66666666666666</v>
      </c>
      <c r="I37" s="32">
        <v>680</v>
      </c>
      <c r="J37" s="14">
        <f t="shared" ref="J37:J54" si="10">I37/$B$119</f>
        <v>0.61041292639138245</v>
      </c>
      <c r="K37" s="23">
        <f t="shared" ref="K37:K46" si="11">I37/$I$23*100</f>
        <v>134.65346534653466</v>
      </c>
    </row>
    <row r="38" spans="1:11" ht="14.4" x14ac:dyDescent="0.3">
      <c r="A38" s="181">
        <v>2015</v>
      </c>
      <c r="B38" s="77" t="s">
        <v>119</v>
      </c>
      <c r="C38" s="33">
        <v>580</v>
      </c>
      <c r="D38" s="28">
        <f t="shared" si="0"/>
        <v>0.52064631956912033</v>
      </c>
      <c r="E38" s="34">
        <f t="shared" si="6"/>
        <v>150.25906735751295</v>
      </c>
      <c r="F38" s="33">
        <v>660</v>
      </c>
      <c r="G38" s="28">
        <f t="shared" si="1"/>
        <v>0.59245960502692996</v>
      </c>
      <c r="H38" s="34">
        <f t="shared" si="9"/>
        <v>146.66666666666666</v>
      </c>
      <c r="I38" s="30">
        <v>680</v>
      </c>
      <c r="J38" s="28">
        <f t="shared" si="10"/>
        <v>0.61041292639138245</v>
      </c>
      <c r="K38" s="34">
        <f t="shared" si="11"/>
        <v>134.65346534653466</v>
      </c>
    </row>
    <row r="39" spans="1:11" ht="14.4" x14ac:dyDescent="0.3">
      <c r="A39" s="182"/>
      <c r="B39" s="79" t="s">
        <v>14</v>
      </c>
      <c r="C39" s="45">
        <v>580</v>
      </c>
      <c r="D39" s="40">
        <f t="shared" si="0"/>
        <v>0.52064631956912033</v>
      </c>
      <c r="E39" s="47">
        <f t="shared" si="6"/>
        <v>150.25906735751295</v>
      </c>
      <c r="F39" s="45">
        <v>660</v>
      </c>
      <c r="G39" s="40">
        <f t="shared" si="1"/>
        <v>0.59245960502692996</v>
      </c>
      <c r="H39" s="47">
        <f t="shared" si="9"/>
        <v>146.66666666666666</v>
      </c>
      <c r="I39" s="52">
        <v>740</v>
      </c>
      <c r="J39" s="40">
        <f t="shared" si="10"/>
        <v>0.6642728904847397</v>
      </c>
      <c r="K39" s="47">
        <f t="shared" si="11"/>
        <v>146.53465346534654</v>
      </c>
    </row>
    <row r="40" spans="1:11" ht="14.4" x14ac:dyDescent="0.3">
      <c r="A40" s="182"/>
      <c r="B40" s="79" t="s">
        <v>15</v>
      </c>
      <c r="C40" s="45">
        <v>580</v>
      </c>
      <c r="D40" s="40">
        <f t="shared" si="0"/>
        <v>0.52064631956912033</v>
      </c>
      <c r="E40" s="47">
        <f t="shared" si="6"/>
        <v>150.25906735751295</v>
      </c>
      <c r="F40" s="45">
        <v>660</v>
      </c>
      <c r="G40" s="40">
        <f t="shared" si="1"/>
        <v>0.59245960502692996</v>
      </c>
      <c r="H40" s="47">
        <f t="shared" si="9"/>
        <v>146.66666666666666</v>
      </c>
      <c r="I40" s="52">
        <v>740</v>
      </c>
      <c r="J40" s="40">
        <f t="shared" si="10"/>
        <v>0.6642728904847397</v>
      </c>
      <c r="K40" s="47">
        <f t="shared" si="11"/>
        <v>146.53465346534654</v>
      </c>
    </row>
    <row r="41" spans="1:11" ht="16.5" customHeight="1" x14ac:dyDescent="0.3">
      <c r="A41" s="182"/>
      <c r="B41" s="79" t="s">
        <v>16</v>
      </c>
      <c r="C41" s="45">
        <v>580</v>
      </c>
      <c r="D41" s="40">
        <f t="shared" si="0"/>
        <v>0.52064631956912033</v>
      </c>
      <c r="E41" s="47">
        <f t="shared" si="6"/>
        <v>150.25906735751295</v>
      </c>
      <c r="F41" s="45">
        <v>660</v>
      </c>
      <c r="G41" s="40">
        <f t="shared" si="1"/>
        <v>0.59245960502692996</v>
      </c>
      <c r="H41" s="47">
        <f t="shared" si="9"/>
        <v>146.66666666666666</v>
      </c>
      <c r="I41" s="52">
        <v>740</v>
      </c>
      <c r="J41" s="40">
        <f t="shared" si="10"/>
        <v>0.6642728904847397</v>
      </c>
      <c r="K41" s="47">
        <f t="shared" si="11"/>
        <v>146.53465346534654</v>
      </c>
    </row>
    <row r="42" spans="1:11" ht="16.5" customHeight="1" x14ac:dyDescent="0.3">
      <c r="A42" s="182"/>
      <c r="B42" s="79" t="s">
        <v>17</v>
      </c>
      <c r="C42" s="12">
        <v>580</v>
      </c>
      <c r="D42" s="11">
        <f t="shared" si="0"/>
        <v>0.52064631956912033</v>
      </c>
      <c r="E42" s="22">
        <f t="shared" si="6"/>
        <v>150.25906735751295</v>
      </c>
      <c r="F42" s="12">
        <v>660</v>
      </c>
      <c r="G42" s="11">
        <f t="shared" si="1"/>
        <v>0.59245960502692996</v>
      </c>
      <c r="H42" s="22">
        <f t="shared" si="9"/>
        <v>146.66666666666666</v>
      </c>
      <c r="I42" s="52">
        <v>740</v>
      </c>
      <c r="J42" s="40">
        <f t="shared" si="10"/>
        <v>0.6642728904847397</v>
      </c>
      <c r="K42" s="47">
        <f t="shared" si="11"/>
        <v>146.53465346534654</v>
      </c>
    </row>
    <row r="43" spans="1:11" ht="16.5" customHeight="1" x14ac:dyDescent="0.3">
      <c r="A43" s="182"/>
      <c r="B43" s="79" t="s">
        <v>18</v>
      </c>
      <c r="C43" s="12">
        <v>580</v>
      </c>
      <c r="D43" s="11">
        <f t="shared" si="0"/>
        <v>0.52064631956912033</v>
      </c>
      <c r="E43" s="22">
        <f t="shared" ref="E43:E55" si="12">C43/$C$23*100</f>
        <v>150.25906735751295</v>
      </c>
      <c r="F43" s="12">
        <v>660</v>
      </c>
      <c r="G43" s="11">
        <f t="shared" si="1"/>
        <v>0.59245960502692996</v>
      </c>
      <c r="H43" s="22">
        <f t="shared" ref="H43:H55" si="13">F43/$F$23*100</f>
        <v>146.66666666666666</v>
      </c>
      <c r="I43" s="31">
        <v>740</v>
      </c>
      <c r="J43" s="11">
        <f t="shared" si="10"/>
        <v>0.6642728904847397</v>
      </c>
      <c r="K43" s="22">
        <f t="shared" si="11"/>
        <v>146.53465346534654</v>
      </c>
    </row>
    <row r="44" spans="1:11" ht="16.5" customHeight="1" x14ac:dyDescent="0.3">
      <c r="A44" s="182"/>
      <c r="B44" s="79" t="s">
        <v>19</v>
      </c>
      <c r="C44" s="12">
        <v>630</v>
      </c>
      <c r="D44" s="11">
        <f t="shared" si="0"/>
        <v>0.56552962298025133</v>
      </c>
      <c r="E44" s="22">
        <f t="shared" si="12"/>
        <v>163.21243523316062</v>
      </c>
      <c r="F44" s="12">
        <v>715</v>
      </c>
      <c r="G44" s="11">
        <f t="shared" si="1"/>
        <v>0.64183123877917414</v>
      </c>
      <c r="H44" s="22">
        <f t="shared" si="13"/>
        <v>158.88888888888889</v>
      </c>
      <c r="I44" s="31">
        <v>825</v>
      </c>
      <c r="J44" s="11">
        <f t="shared" si="10"/>
        <v>0.7405745062836625</v>
      </c>
      <c r="K44" s="22">
        <f t="shared" si="11"/>
        <v>163.36633663366337</v>
      </c>
    </row>
    <row r="45" spans="1:11" ht="16.5" customHeight="1" x14ac:dyDescent="0.3">
      <c r="A45" s="182"/>
      <c r="B45" s="79" t="s">
        <v>20</v>
      </c>
      <c r="C45" s="45">
        <v>630</v>
      </c>
      <c r="D45" s="40">
        <f t="shared" si="0"/>
        <v>0.56552962298025133</v>
      </c>
      <c r="E45" s="47">
        <f t="shared" si="12"/>
        <v>163.21243523316062</v>
      </c>
      <c r="F45" s="45">
        <v>715</v>
      </c>
      <c r="G45" s="40">
        <f t="shared" si="1"/>
        <v>0.64183123877917414</v>
      </c>
      <c r="H45" s="47">
        <f t="shared" si="13"/>
        <v>158.88888888888889</v>
      </c>
      <c r="I45" s="52">
        <v>825</v>
      </c>
      <c r="J45" s="40">
        <f t="shared" si="10"/>
        <v>0.7405745062836625</v>
      </c>
      <c r="K45" s="47">
        <f t="shared" si="11"/>
        <v>163.36633663366337</v>
      </c>
    </row>
    <row r="46" spans="1:11" ht="16.5" customHeight="1" x14ac:dyDescent="0.3">
      <c r="A46" s="182"/>
      <c r="B46" s="79" t="s">
        <v>21</v>
      </c>
      <c r="C46" s="12">
        <v>715</v>
      </c>
      <c r="D46" s="11">
        <f t="shared" si="0"/>
        <v>0.64183123877917414</v>
      </c>
      <c r="E46" s="22">
        <f t="shared" si="12"/>
        <v>185.23316062176164</v>
      </c>
      <c r="F46" s="12">
        <v>776</v>
      </c>
      <c r="G46" s="11">
        <f t="shared" si="1"/>
        <v>0.696588868940754</v>
      </c>
      <c r="H46" s="22">
        <f t="shared" si="13"/>
        <v>172.44444444444446</v>
      </c>
      <c r="I46" s="52">
        <v>925</v>
      </c>
      <c r="J46" s="40">
        <f t="shared" si="10"/>
        <v>0.83034111310592462</v>
      </c>
      <c r="K46" s="47">
        <f t="shared" si="11"/>
        <v>183.16831683168317</v>
      </c>
    </row>
    <row r="47" spans="1:11" ht="16.5" customHeight="1" x14ac:dyDescent="0.3">
      <c r="A47" s="182"/>
      <c r="B47" s="79" t="s">
        <v>67</v>
      </c>
      <c r="C47" s="12">
        <v>715</v>
      </c>
      <c r="D47" s="11">
        <f t="shared" si="0"/>
        <v>0.64183123877917414</v>
      </c>
      <c r="E47" s="22">
        <f t="shared" si="12"/>
        <v>185.23316062176164</v>
      </c>
      <c r="F47" s="12">
        <v>813</v>
      </c>
      <c r="G47" s="11">
        <f t="shared" si="1"/>
        <v>0.72980251346499103</v>
      </c>
      <c r="H47" s="22">
        <f t="shared" si="13"/>
        <v>180.66666666666666</v>
      </c>
      <c r="I47" s="52">
        <v>925</v>
      </c>
      <c r="J47" s="40">
        <f t="shared" si="10"/>
        <v>0.83034111310592462</v>
      </c>
      <c r="K47" s="47">
        <f t="shared" ref="K47:K54" si="14">I47/$I$23*100</f>
        <v>183.16831683168317</v>
      </c>
    </row>
    <row r="48" spans="1:11" ht="16.5" customHeight="1" x14ac:dyDescent="0.3">
      <c r="A48" s="182"/>
      <c r="B48" s="79" t="s">
        <v>117</v>
      </c>
      <c r="C48" s="12">
        <v>715</v>
      </c>
      <c r="D48" s="11">
        <f t="shared" si="0"/>
        <v>0.64183123877917414</v>
      </c>
      <c r="E48" s="22">
        <f t="shared" si="12"/>
        <v>185.23316062176164</v>
      </c>
      <c r="F48" s="12">
        <v>815</v>
      </c>
      <c r="G48" s="11">
        <f t="shared" si="1"/>
        <v>0.73159784560143626</v>
      </c>
      <c r="H48" s="22">
        <f t="shared" si="13"/>
        <v>181.11111111111111</v>
      </c>
      <c r="I48" s="52">
        <v>925</v>
      </c>
      <c r="J48" s="40">
        <f t="shared" si="10"/>
        <v>0.83034111310592462</v>
      </c>
      <c r="K48" s="47">
        <f t="shared" si="14"/>
        <v>183.16831683168317</v>
      </c>
    </row>
    <row r="49" spans="1:11" ht="16.5" customHeight="1" thickBot="1" x14ac:dyDescent="0.35">
      <c r="A49" s="182"/>
      <c r="B49" s="93" t="s">
        <v>118</v>
      </c>
      <c r="C49" s="13">
        <v>795</v>
      </c>
      <c r="D49" s="14">
        <f t="shared" si="0"/>
        <v>0.71364452423698388</v>
      </c>
      <c r="E49" s="23">
        <f t="shared" si="12"/>
        <v>205.95854922279796</v>
      </c>
      <c r="F49" s="13">
        <v>900</v>
      </c>
      <c r="G49" s="14">
        <f t="shared" si="1"/>
        <v>0.80789946140035906</v>
      </c>
      <c r="H49" s="23">
        <f t="shared" si="13"/>
        <v>200</v>
      </c>
      <c r="I49" s="13">
        <v>1035</v>
      </c>
      <c r="J49" s="14">
        <f t="shared" si="10"/>
        <v>0.92908438061041287</v>
      </c>
      <c r="K49" s="23">
        <f t="shared" si="14"/>
        <v>204.95049504950495</v>
      </c>
    </row>
    <row r="50" spans="1:11" ht="14.4" x14ac:dyDescent="0.3">
      <c r="A50" s="190">
        <v>2016</v>
      </c>
      <c r="B50" s="54" t="s">
        <v>119</v>
      </c>
      <c r="C50" s="33">
        <v>795</v>
      </c>
      <c r="D50" s="28">
        <f t="shared" si="0"/>
        <v>0.71364452423698388</v>
      </c>
      <c r="E50" s="34">
        <f t="shared" si="12"/>
        <v>205.95854922279796</v>
      </c>
      <c r="F50" s="33">
        <v>900</v>
      </c>
      <c r="G50" s="28">
        <f t="shared" si="1"/>
        <v>0.80789946140035906</v>
      </c>
      <c r="H50" s="34">
        <f t="shared" si="13"/>
        <v>200</v>
      </c>
      <c r="I50" s="30">
        <v>1035</v>
      </c>
      <c r="J50" s="28">
        <f t="shared" si="10"/>
        <v>0.92908438061041287</v>
      </c>
      <c r="K50" s="34">
        <f t="shared" si="14"/>
        <v>204.95049504950495</v>
      </c>
    </row>
    <row r="51" spans="1:11" ht="14.4" x14ac:dyDescent="0.3">
      <c r="A51" s="191"/>
      <c r="B51" s="84" t="s">
        <v>14</v>
      </c>
      <c r="C51" s="12">
        <v>795</v>
      </c>
      <c r="D51" s="11">
        <f t="shared" si="0"/>
        <v>0.71364452423698388</v>
      </c>
      <c r="E51" s="22">
        <f t="shared" si="12"/>
        <v>205.95854922279796</v>
      </c>
      <c r="F51" s="12">
        <v>900</v>
      </c>
      <c r="G51" s="11">
        <f t="shared" si="1"/>
        <v>0.80789946140035906</v>
      </c>
      <c r="H51" s="22">
        <f t="shared" si="13"/>
        <v>200</v>
      </c>
      <c r="I51" s="31">
        <v>1035</v>
      </c>
      <c r="J51" s="11">
        <f t="shared" si="10"/>
        <v>0.92908438061041287</v>
      </c>
      <c r="K51" s="22">
        <f t="shared" si="14"/>
        <v>204.95049504950495</v>
      </c>
    </row>
    <row r="52" spans="1:11" ht="14.4" x14ac:dyDescent="0.3">
      <c r="A52" s="191"/>
      <c r="B52" s="84" t="s">
        <v>15</v>
      </c>
      <c r="C52" s="12">
        <v>795</v>
      </c>
      <c r="D52" s="11">
        <f t="shared" si="0"/>
        <v>0.71364452423698388</v>
      </c>
      <c r="E52" s="22">
        <f t="shared" si="12"/>
        <v>205.95854922279796</v>
      </c>
      <c r="F52" s="12">
        <v>900</v>
      </c>
      <c r="G52" s="11">
        <f t="shared" si="1"/>
        <v>0.80789946140035906</v>
      </c>
      <c r="H52" s="22">
        <f t="shared" si="13"/>
        <v>200</v>
      </c>
      <c r="I52" s="31">
        <v>1035</v>
      </c>
      <c r="J52" s="11">
        <f t="shared" si="10"/>
        <v>0.92908438061041287</v>
      </c>
      <c r="K52" s="22">
        <f t="shared" si="14"/>
        <v>204.95049504950495</v>
      </c>
    </row>
    <row r="53" spans="1:11" ht="14.4" x14ac:dyDescent="0.3">
      <c r="A53" s="191"/>
      <c r="B53" s="84" t="s">
        <v>16</v>
      </c>
      <c r="C53" s="12">
        <v>795</v>
      </c>
      <c r="D53" s="11">
        <f t="shared" si="0"/>
        <v>0.71364452423698388</v>
      </c>
      <c r="E53" s="22">
        <f t="shared" si="12"/>
        <v>205.95854922279796</v>
      </c>
      <c r="F53" s="12">
        <v>900</v>
      </c>
      <c r="G53" s="11">
        <f t="shared" si="1"/>
        <v>0.80789946140035906</v>
      </c>
      <c r="H53" s="22">
        <f t="shared" si="13"/>
        <v>200</v>
      </c>
      <c r="I53" s="31">
        <v>1035</v>
      </c>
      <c r="J53" s="11">
        <f t="shared" si="10"/>
        <v>0.92908438061041287</v>
      </c>
      <c r="K53" s="22">
        <f t="shared" si="14"/>
        <v>204.95049504950495</v>
      </c>
    </row>
    <row r="54" spans="1:11" ht="14.4" x14ac:dyDescent="0.3">
      <c r="A54" s="191"/>
      <c r="B54" s="84" t="s">
        <v>17</v>
      </c>
      <c r="C54" s="12">
        <v>795</v>
      </c>
      <c r="D54" s="11">
        <f t="shared" si="0"/>
        <v>0.71364452423698388</v>
      </c>
      <c r="E54" s="22">
        <f t="shared" si="12"/>
        <v>205.95854922279796</v>
      </c>
      <c r="F54" s="12">
        <v>900</v>
      </c>
      <c r="G54" s="11">
        <f t="shared" si="1"/>
        <v>0.80789946140035906</v>
      </c>
      <c r="H54" s="22">
        <f t="shared" si="13"/>
        <v>200</v>
      </c>
      <c r="I54" s="31">
        <v>1035</v>
      </c>
      <c r="J54" s="11">
        <f t="shared" si="10"/>
        <v>0.92908438061041287</v>
      </c>
      <c r="K54" s="22">
        <f t="shared" si="14"/>
        <v>204.95049504950495</v>
      </c>
    </row>
    <row r="55" spans="1:11" ht="14.4" x14ac:dyDescent="0.3">
      <c r="A55" s="191"/>
      <c r="B55" s="56" t="s">
        <v>18</v>
      </c>
      <c r="C55" s="12">
        <v>795</v>
      </c>
      <c r="D55" s="11">
        <f t="shared" si="0"/>
        <v>0.71364452423698388</v>
      </c>
      <c r="E55" s="22">
        <f t="shared" si="12"/>
        <v>205.95854922279796</v>
      </c>
      <c r="F55" s="12">
        <v>900</v>
      </c>
      <c r="G55" s="11">
        <f t="shared" si="1"/>
        <v>0.80789946140035906</v>
      </c>
      <c r="H55" s="22">
        <f t="shared" si="13"/>
        <v>200</v>
      </c>
      <c r="I55" s="12" t="s">
        <v>120</v>
      </c>
      <c r="J55" s="11" t="s">
        <v>120</v>
      </c>
      <c r="K55" s="22" t="s">
        <v>120</v>
      </c>
    </row>
    <row r="56" spans="1:11" ht="14.4" x14ac:dyDescent="0.3">
      <c r="A56" s="191"/>
      <c r="B56" s="56" t="s">
        <v>19</v>
      </c>
      <c r="C56" s="12">
        <v>795</v>
      </c>
      <c r="D56" s="11">
        <f t="shared" ref="D56:D62" si="15">C56/$B$119</f>
        <v>0.71364452423698388</v>
      </c>
      <c r="E56" s="22">
        <f t="shared" ref="E56:E61" si="16">C56/$C$23*100</f>
        <v>205.95854922279796</v>
      </c>
      <c r="F56" s="12">
        <v>900</v>
      </c>
      <c r="G56" s="11">
        <f t="shared" ref="G56:G62" si="17">F56/$B$119</f>
        <v>0.80789946140035906</v>
      </c>
      <c r="H56" s="22">
        <f t="shared" ref="H56:H61" si="18">F56/$F$23*100</f>
        <v>200</v>
      </c>
      <c r="I56" s="12" t="s">
        <v>120</v>
      </c>
      <c r="J56" s="11" t="s">
        <v>120</v>
      </c>
      <c r="K56" s="22" t="s">
        <v>120</v>
      </c>
    </row>
    <row r="57" spans="1:11" ht="14.4" x14ac:dyDescent="0.3">
      <c r="A57" s="191"/>
      <c r="B57" s="56" t="s">
        <v>20</v>
      </c>
      <c r="C57" s="12">
        <v>795</v>
      </c>
      <c r="D57" s="11">
        <f t="shared" si="15"/>
        <v>0.71364452423698388</v>
      </c>
      <c r="E57" s="22">
        <f t="shared" si="16"/>
        <v>205.95854922279796</v>
      </c>
      <c r="F57" s="12">
        <v>900</v>
      </c>
      <c r="G57" s="11">
        <f t="shared" si="17"/>
        <v>0.80789946140035906</v>
      </c>
      <c r="H57" s="22">
        <f t="shared" si="18"/>
        <v>200</v>
      </c>
      <c r="I57" s="52">
        <v>1150</v>
      </c>
      <c r="J57" s="40">
        <f>I57/$B$119</f>
        <v>1.0323159784560143</v>
      </c>
      <c r="K57" s="47">
        <f>I57/$I$23*100</f>
        <v>227.7227722772277</v>
      </c>
    </row>
    <row r="58" spans="1:11" ht="14.4" x14ac:dyDescent="0.3">
      <c r="A58" s="191"/>
      <c r="B58" s="56" t="s">
        <v>21</v>
      </c>
      <c r="C58" s="12">
        <v>900</v>
      </c>
      <c r="D58" s="11">
        <f t="shared" si="15"/>
        <v>0.80789946140035906</v>
      </c>
      <c r="E58" s="22">
        <f t="shared" si="16"/>
        <v>233.16062176165801</v>
      </c>
      <c r="F58" s="12">
        <v>1015</v>
      </c>
      <c r="G58" s="11">
        <f t="shared" si="17"/>
        <v>0.9111310592459605</v>
      </c>
      <c r="H58" s="22">
        <f t="shared" si="18"/>
        <v>225.55555555555554</v>
      </c>
      <c r="I58" s="52">
        <v>1150</v>
      </c>
      <c r="J58" s="40">
        <f>I58/$B$119</f>
        <v>1.0323159784560143</v>
      </c>
      <c r="K58" s="47">
        <f>I58/$I$23*100</f>
        <v>227.7227722772277</v>
      </c>
    </row>
    <row r="59" spans="1:11" ht="14.4" x14ac:dyDescent="0.3">
      <c r="A59" s="191"/>
      <c r="B59" s="56" t="s">
        <v>67</v>
      </c>
      <c r="C59" s="12">
        <v>900</v>
      </c>
      <c r="D59" s="11">
        <f t="shared" si="15"/>
        <v>0.80789946140035906</v>
      </c>
      <c r="E59" s="22">
        <f t="shared" si="16"/>
        <v>233.16062176165801</v>
      </c>
      <c r="F59" s="12">
        <v>1015</v>
      </c>
      <c r="G59" s="11">
        <f t="shared" si="17"/>
        <v>0.9111310592459605</v>
      </c>
      <c r="H59" s="22">
        <f t="shared" si="18"/>
        <v>225.55555555555554</v>
      </c>
      <c r="I59" s="52" t="s">
        <v>120</v>
      </c>
      <c r="J59" s="40" t="s">
        <v>120</v>
      </c>
      <c r="K59" s="47" t="s">
        <v>120</v>
      </c>
    </row>
    <row r="60" spans="1:11" ht="14.4" x14ac:dyDescent="0.3">
      <c r="A60" s="191"/>
      <c r="B60" s="56" t="s">
        <v>117</v>
      </c>
      <c r="C60" s="12">
        <v>900</v>
      </c>
      <c r="D60" s="11">
        <f t="shared" si="15"/>
        <v>0.80789946140035906</v>
      </c>
      <c r="E60" s="22">
        <f t="shared" si="16"/>
        <v>233.16062176165801</v>
      </c>
      <c r="F60" s="12">
        <v>1015</v>
      </c>
      <c r="G60" s="11">
        <f t="shared" si="17"/>
        <v>0.9111310592459605</v>
      </c>
      <c r="H60" s="22">
        <f t="shared" si="18"/>
        <v>225.55555555555554</v>
      </c>
      <c r="I60" s="52">
        <v>1150</v>
      </c>
      <c r="J60" s="40">
        <f>I60/$B$119</f>
        <v>1.0323159784560143</v>
      </c>
      <c r="K60" s="47">
        <f>I60/$I$23*100</f>
        <v>227.7227722772277</v>
      </c>
    </row>
    <row r="61" spans="1:11" ht="15" thickBot="1" x14ac:dyDescent="0.35">
      <c r="A61" s="191"/>
      <c r="B61" s="64" t="s">
        <v>118</v>
      </c>
      <c r="C61" s="13">
        <v>1015</v>
      </c>
      <c r="D61" s="14">
        <f t="shared" si="15"/>
        <v>0.9111310592459605</v>
      </c>
      <c r="E61" s="23">
        <f t="shared" si="16"/>
        <v>262.95336787564764</v>
      </c>
      <c r="F61" s="13">
        <v>1150</v>
      </c>
      <c r="G61" s="14">
        <f t="shared" si="17"/>
        <v>1.0323159784560143</v>
      </c>
      <c r="H61" s="23">
        <f t="shared" si="18"/>
        <v>255.55555555555554</v>
      </c>
      <c r="I61" s="32">
        <v>1323</v>
      </c>
      <c r="J61" s="14">
        <f>I61/$B$119</f>
        <v>1.1876122082585279</v>
      </c>
      <c r="K61" s="23">
        <f>I61/$I$23*100</f>
        <v>261.980198019802</v>
      </c>
    </row>
    <row r="62" spans="1:11" ht="14.4" x14ac:dyDescent="0.3">
      <c r="A62" s="181">
        <v>2017</v>
      </c>
      <c r="B62" s="54" t="s">
        <v>119</v>
      </c>
      <c r="C62" s="33">
        <v>1015</v>
      </c>
      <c r="D62" s="28">
        <f t="shared" si="15"/>
        <v>0.9111310592459605</v>
      </c>
      <c r="E62" s="34">
        <f t="shared" ref="E62:E81" si="19">C62/$C$23*100</f>
        <v>262.95336787564764</v>
      </c>
      <c r="F62" s="33">
        <v>1150</v>
      </c>
      <c r="G62" s="28">
        <f t="shared" si="17"/>
        <v>1.0323159784560143</v>
      </c>
      <c r="H62" s="34">
        <f t="shared" ref="H62:H81" si="20">F62/$F$23*100</f>
        <v>255.55555555555554</v>
      </c>
      <c r="I62" s="33">
        <v>1323</v>
      </c>
      <c r="J62" s="28">
        <f>I62/$B$119</f>
        <v>1.1876122082585279</v>
      </c>
      <c r="K62" s="34">
        <f>I62/$I$23*100</f>
        <v>261.980198019802</v>
      </c>
    </row>
    <row r="63" spans="1:11" ht="14.4" x14ac:dyDescent="0.3">
      <c r="A63" s="182"/>
      <c r="B63" s="84" t="s">
        <v>14</v>
      </c>
      <c r="C63" s="78">
        <v>1015</v>
      </c>
      <c r="D63" s="85">
        <f t="shared" ref="D63:D81" si="21">C63/$B$119</f>
        <v>0.9111310592459605</v>
      </c>
      <c r="E63" s="86">
        <f t="shared" si="19"/>
        <v>262.95336787564764</v>
      </c>
      <c r="F63" s="78">
        <v>1150</v>
      </c>
      <c r="G63" s="85">
        <f t="shared" ref="G63:G81" si="22">F63/$B$119</f>
        <v>1.0323159784560143</v>
      </c>
      <c r="H63" s="86">
        <f t="shared" si="20"/>
        <v>255.55555555555554</v>
      </c>
      <c r="I63" s="52">
        <v>1323</v>
      </c>
      <c r="J63" s="40">
        <f>I63/$B$119</f>
        <v>1.1876122082585279</v>
      </c>
      <c r="K63" s="47">
        <f>I63/$I$23*100</f>
        <v>261.980198019802</v>
      </c>
    </row>
    <row r="64" spans="1:11" ht="14.4" x14ac:dyDescent="0.3">
      <c r="A64" s="182"/>
      <c r="B64" s="84" t="s">
        <v>15</v>
      </c>
      <c r="C64" s="78">
        <v>1015</v>
      </c>
      <c r="D64" s="85">
        <f t="shared" si="21"/>
        <v>0.9111310592459605</v>
      </c>
      <c r="E64" s="86">
        <f t="shared" si="19"/>
        <v>262.95336787564764</v>
      </c>
      <c r="F64" s="78">
        <v>1150</v>
      </c>
      <c r="G64" s="85">
        <f t="shared" si="22"/>
        <v>1.0323159784560143</v>
      </c>
      <c r="H64" s="86">
        <f t="shared" si="20"/>
        <v>255.55555555555554</v>
      </c>
      <c r="I64" s="52" t="s">
        <v>120</v>
      </c>
      <c r="J64" s="40" t="s">
        <v>120</v>
      </c>
      <c r="K64" s="47" t="s">
        <v>120</v>
      </c>
    </row>
    <row r="65" spans="1:11" ht="14.4" x14ac:dyDescent="0.3">
      <c r="A65" s="182"/>
      <c r="B65" s="84" t="s">
        <v>16</v>
      </c>
      <c r="C65" s="78">
        <v>1015</v>
      </c>
      <c r="D65" s="85">
        <f t="shared" si="21"/>
        <v>0.9111310592459605</v>
      </c>
      <c r="E65" s="86">
        <f t="shared" si="19"/>
        <v>262.95336787564764</v>
      </c>
      <c r="F65" s="78">
        <v>1150</v>
      </c>
      <c r="G65" s="85">
        <f t="shared" si="22"/>
        <v>1.0323159784560143</v>
      </c>
      <c r="H65" s="86">
        <f t="shared" si="20"/>
        <v>255.55555555555554</v>
      </c>
      <c r="I65" s="52" t="s">
        <v>120</v>
      </c>
      <c r="J65" s="40" t="s">
        <v>120</v>
      </c>
      <c r="K65" s="47" t="s">
        <v>120</v>
      </c>
    </row>
    <row r="66" spans="1:11" ht="14.4" x14ac:dyDescent="0.3">
      <c r="A66" s="182"/>
      <c r="B66" s="84" t="s">
        <v>17</v>
      </c>
      <c r="C66" s="78">
        <v>1015</v>
      </c>
      <c r="D66" s="85">
        <f t="shared" si="21"/>
        <v>0.9111310592459605</v>
      </c>
      <c r="E66" s="86">
        <f t="shared" si="19"/>
        <v>262.95336787564764</v>
      </c>
      <c r="F66" s="78">
        <v>1150</v>
      </c>
      <c r="G66" s="85">
        <f t="shared" si="22"/>
        <v>1.0323159784560143</v>
      </c>
      <c r="H66" s="86">
        <f t="shared" si="20"/>
        <v>255.55555555555554</v>
      </c>
      <c r="I66" s="52" t="s">
        <v>120</v>
      </c>
      <c r="J66" s="40" t="s">
        <v>120</v>
      </c>
      <c r="K66" s="47" t="s">
        <v>120</v>
      </c>
    </row>
    <row r="67" spans="1:11" ht="14.4" x14ac:dyDescent="0.3">
      <c r="A67" s="182"/>
      <c r="B67" s="84" t="s">
        <v>18</v>
      </c>
      <c r="C67" s="78">
        <v>1015</v>
      </c>
      <c r="D67" s="85">
        <f t="shared" si="21"/>
        <v>0.9111310592459605</v>
      </c>
      <c r="E67" s="86">
        <f t="shared" si="19"/>
        <v>262.95336787564764</v>
      </c>
      <c r="F67" s="78">
        <v>1150</v>
      </c>
      <c r="G67" s="85">
        <f t="shared" si="22"/>
        <v>1.0323159784560143</v>
      </c>
      <c r="H67" s="86">
        <f t="shared" si="20"/>
        <v>255.55555555555554</v>
      </c>
      <c r="I67" s="52" t="s">
        <v>120</v>
      </c>
      <c r="J67" s="40" t="s">
        <v>120</v>
      </c>
      <c r="K67" s="47" t="s">
        <v>120</v>
      </c>
    </row>
    <row r="68" spans="1:11" ht="14.4" x14ac:dyDescent="0.3">
      <c r="A68" s="182"/>
      <c r="B68" s="84" t="s">
        <v>19</v>
      </c>
      <c r="C68" s="78">
        <v>1015</v>
      </c>
      <c r="D68" s="85">
        <f t="shared" si="21"/>
        <v>0.9111310592459605</v>
      </c>
      <c r="E68" s="86">
        <f t="shared" si="19"/>
        <v>262.95336787564764</v>
      </c>
      <c r="F68" s="78">
        <v>1150</v>
      </c>
      <c r="G68" s="85">
        <f t="shared" si="22"/>
        <v>1.0323159784560143</v>
      </c>
      <c r="H68" s="86">
        <f t="shared" si="20"/>
        <v>255.55555555555554</v>
      </c>
      <c r="I68" s="52" t="s">
        <v>120</v>
      </c>
      <c r="J68" s="40" t="s">
        <v>120</v>
      </c>
      <c r="K68" s="47" t="s">
        <v>120</v>
      </c>
    </row>
    <row r="69" spans="1:11" ht="14.4" x14ac:dyDescent="0.3">
      <c r="A69" s="182"/>
      <c r="B69" s="84" t="s">
        <v>20</v>
      </c>
      <c r="C69" s="78">
        <v>1015</v>
      </c>
      <c r="D69" s="85">
        <f t="shared" si="21"/>
        <v>0.9111310592459605</v>
      </c>
      <c r="E69" s="86">
        <f t="shared" si="19"/>
        <v>262.95336787564764</v>
      </c>
      <c r="F69" s="78">
        <v>1150</v>
      </c>
      <c r="G69" s="85">
        <f t="shared" si="22"/>
        <v>1.0323159784560143</v>
      </c>
      <c r="H69" s="86">
        <f t="shared" si="20"/>
        <v>255.55555555555554</v>
      </c>
      <c r="I69" s="52" t="s">
        <v>120</v>
      </c>
      <c r="J69" s="40" t="s">
        <v>120</v>
      </c>
      <c r="K69" s="47" t="s">
        <v>120</v>
      </c>
    </row>
    <row r="70" spans="1:11" ht="14.4" x14ac:dyDescent="0.3">
      <c r="A70" s="182"/>
      <c r="B70" s="84" t="s">
        <v>21</v>
      </c>
      <c r="C70" s="78">
        <v>1015</v>
      </c>
      <c r="D70" s="85">
        <f t="shared" si="21"/>
        <v>0.9111310592459605</v>
      </c>
      <c r="E70" s="86">
        <f t="shared" si="19"/>
        <v>262.95336787564764</v>
      </c>
      <c r="F70" s="78">
        <v>1150</v>
      </c>
      <c r="G70" s="85">
        <f t="shared" si="22"/>
        <v>1.0323159784560143</v>
      </c>
      <c r="H70" s="86">
        <f t="shared" si="20"/>
        <v>255.55555555555554</v>
      </c>
      <c r="I70" s="52" t="s">
        <v>120</v>
      </c>
      <c r="J70" s="40" t="s">
        <v>120</v>
      </c>
      <c r="K70" s="47" t="s">
        <v>120</v>
      </c>
    </row>
    <row r="71" spans="1:11" ht="14.4" x14ac:dyDescent="0.3">
      <c r="A71" s="182"/>
      <c r="B71" s="84" t="s">
        <v>67</v>
      </c>
      <c r="C71" s="78">
        <v>1015</v>
      </c>
      <c r="D71" s="85">
        <f t="shared" si="21"/>
        <v>0.9111310592459605</v>
      </c>
      <c r="E71" s="86">
        <f t="shared" si="19"/>
        <v>262.95336787564764</v>
      </c>
      <c r="F71" s="78">
        <v>1150</v>
      </c>
      <c r="G71" s="85">
        <f t="shared" si="22"/>
        <v>1.0323159784560143</v>
      </c>
      <c r="H71" s="86">
        <f t="shared" si="20"/>
        <v>255.55555555555554</v>
      </c>
      <c r="I71" s="52" t="s">
        <v>120</v>
      </c>
      <c r="J71" s="40" t="s">
        <v>120</v>
      </c>
      <c r="K71" s="47" t="s">
        <v>120</v>
      </c>
    </row>
    <row r="72" spans="1:11" ht="14.4" x14ac:dyDescent="0.3">
      <c r="A72" s="182"/>
      <c r="B72" s="84" t="s">
        <v>117</v>
      </c>
      <c r="C72" s="78">
        <v>1015</v>
      </c>
      <c r="D72" s="85">
        <f t="shared" si="21"/>
        <v>0.9111310592459605</v>
      </c>
      <c r="E72" s="86">
        <f t="shared" si="19"/>
        <v>262.95336787564764</v>
      </c>
      <c r="F72" s="78">
        <v>1150</v>
      </c>
      <c r="G72" s="85">
        <f t="shared" si="22"/>
        <v>1.0323159784560143</v>
      </c>
      <c r="H72" s="86">
        <f t="shared" si="20"/>
        <v>255.55555555555554</v>
      </c>
      <c r="I72" s="52" t="s">
        <v>120</v>
      </c>
      <c r="J72" s="40" t="s">
        <v>120</v>
      </c>
      <c r="K72" s="47" t="s">
        <v>120</v>
      </c>
    </row>
    <row r="73" spans="1:11" ht="15" thickBot="1" x14ac:dyDescent="0.35">
      <c r="A73" s="182"/>
      <c r="B73" s="97" t="s">
        <v>118</v>
      </c>
      <c r="C73" s="13">
        <v>1250</v>
      </c>
      <c r="D73" s="14">
        <f t="shared" si="21"/>
        <v>1.1220825852782765</v>
      </c>
      <c r="E73" s="23">
        <f t="shared" si="19"/>
        <v>323.83419689119171</v>
      </c>
      <c r="F73" s="13">
        <v>1425</v>
      </c>
      <c r="G73" s="14">
        <f t="shared" si="22"/>
        <v>1.2791741472172351</v>
      </c>
      <c r="H73" s="23">
        <f t="shared" si="20"/>
        <v>316.66666666666663</v>
      </c>
      <c r="I73" s="32" t="s">
        <v>120</v>
      </c>
      <c r="J73" s="14" t="s">
        <v>120</v>
      </c>
      <c r="K73" s="23" t="s">
        <v>120</v>
      </c>
    </row>
    <row r="74" spans="1:11" ht="14.4" x14ac:dyDescent="0.3">
      <c r="A74" s="181">
        <v>2018</v>
      </c>
      <c r="B74" s="54" t="s">
        <v>119</v>
      </c>
      <c r="C74" s="33">
        <v>1250</v>
      </c>
      <c r="D74" s="28">
        <f t="shared" si="21"/>
        <v>1.1220825852782765</v>
      </c>
      <c r="E74" s="34">
        <f t="shared" si="19"/>
        <v>323.83419689119171</v>
      </c>
      <c r="F74" s="33">
        <v>1425</v>
      </c>
      <c r="G74" s="28">
        <f t="shared" si="22"/>
        <v>1.2791741472172351</v>
      </c>
      <c r="H74" s="34">
        <f t="shared" si="20"/>
        <v>316.66666666666663</v>
      </c>
      <c r="I74" s="167" t="s">
        <v>120</v>
      </c>
      <c r="J74" s="168" t="s">
        <v>120</v>
      </c>
      <c r="K74" s="91" t="s">
        <v>120</v>
      </c>
    </row>
    <row r="75" spans="1:11" ht="14.4" x14ac:dyDescent="0.3">
      <c r="A75" s="182"/>
      <c r="B75" s="84" t="s">
        <v>14</v>
      </c>
      <c r="C75" s="78">
        <v>1250</v>
      </c>
      <c r="D75" s="85">
        <f t="shared" si="21"/>
        <v>1.1220825852782765</v>
      </c>
      <c r="E75" s="86">
        <f t="shared" si="19"/>
        <v>323.83419689119171</v>
      </c>
      <c r="F75" s="78">
        <v>1425</v>
      </c>
      <c r="G75" s="85">
        <f t="shared" si="22"/>
        <v>1.2791741472172351</v>
      </c>
      <c r="H75" s="86">
        <f t="shared" si="20"/>
        <v>316.66666666666663</v>
      </c>
      <c r="I75" s="52" t="s">
        <v>120</v>
      </c>
      <c r="J75" s="40" t="s">
        <v>120</v>
      </c>
      <c r="K75" s="47" t="s">
        <v>120</v>
      </c>
    </row>
    <row r="76" spans="1:11" ht="14.4" x14ac:dyDescent="0.3">
      <c r="A76" s="182"/>
      <c r="B76" s="84" t="s">
        <v>15</v>
      </c>
      <c r="C76" s="78">
        <v>1250</v>
      </c>
      <c r="D76" s="85">
        <f t="shared" si="21"/>
        <v>1.1220825852782765</v>
      </c>
      <c r="E76" s="86">
        <f t="shared" si="19"/>
        <v>323.83419689119171</v>
      </c>
      <c r="F76" s="78">
        <v>1425</v>
      </c>
      <c r="G76" s="85">
        <f t="shared" si="22"/>
        <v>1.2791741472172351</v>
      </c>
      <c r="H76" s="86">
        <f t="shared" si="20"/>
        <v>316.66666666666663</v>
      </c>
      <c r="I76" s="52" t="s">
        <v>120</v>
      </c>
      <c r="J76" s="40" t="s">
        <v>120</v>
      </c>
      <c r="K76" s="47" t="s">
        <v>120</v>
      </c>
    </row>
    <row r="77" spans="1:11" ht="14.4" x14ac:dyDescent="0.3">
      <c r="A77" s="182"/>
      <c r="B77" s="84" t="s">
        <v>16</v>
      </c>
      <c r="C77" s="78">
        <v>1250</v>
      </c>
      <c r="D77" s="85">
        <f t="shared" si="21"/>
        <v>1.1220825852782765</v>
      </c>
      <c r="E77" s="86">
        <f t="shared" si="19"/>
        <v>323.83419689119171</v>
      </c>
      <c r="F77" s="78">
        <v>1425</v>
      </c>
      <c r="G77" s="85">
        <f t="shared" si="22"/>
        <v>1.2791741472172351</v>
      </c>
      <c r="H77" s="86">
        <f t="shared" si="20"/>
        <v>316.66666666666663</v>
      </c>
      <c r="I77" s="52" t="s">
        <v>120</v>
      </c>
      <c r="J77" s="40" t="s">
        <v>120</v>
      </c>
      <c r="K77" s="47" t="s">
        <v>120</v>
      </c>
    </row>
    <row r="78" spans="1:11" ht="14.4" x14ac:dyDescent="0.3">
      <c r="A78" s="182"/>
      <c r="B78" s="84" t="s">
        <v>17</v>
      </c>
      <c r="C78" s="78">
        <v>1250</v>
      </c>
      <c r="D78" s="85">
        <f t="shared" si="21"/>
        <v>1.1220825852782765</v>
      </c>
      <c r="E78" s="86">
        <f t="shared" si="19"/>
        <v>323.83419689119171</v>
      </c>
      <c r="F78" s="78">
        <v>1425</v>
      </c>
      <c r="G78" s="85">
        <f t="shared" si="22"/>
        <v>1.2791741472172351</v>
      </c>
      <c r="H78" s="86">
        <f t="shared" si="20"/>
        <v>316.66666666666663</v>
      </c>
      <c r="I78" s="52" t="s">
        <v>120</v>
      </c>
      <c r="J78" s="40" t="s">
        <v>120</v>
      </c>
      <c r="K78" s="47" t="s">
        <v>120</v>
      </c>
    </row>
    <row r="79" spans="1:11" ht="14.4" x14ac:dyDescent="0.3">
      <c r="A79" s="182"/>
      <c r="B79" s="84" t="s">
        <v>18</v>
      </c>
      <c r="C79" s="78">
        <v>1250</v>
      </c>
      <c r="D79" s="85">
        <f t="shared" si="21"/>
        <v>1.1220825852782765</v>
      </c>
      <c r="E79" s="86">
        <f t="shared" si="19"/>
        <v>323.83419689119171</v>
      </c>
      <c r="F79" s="78">
        <v>1425</v>
      </c>
      <c r="G79" s="85">
        <f t="shared" si="22"/>
        <v>1.2791741472172351</v>
      </c>
      <c r="H79" s="86">
        <f t="shared" si="20"/>
        <v>316.66666666666663</v>
      </c>
      <c r="I79" s="52" t="s">
        <v>120</v>
      </c>
      <c r="J79" s="40" t="s">
        <v>120</v>
      </c>
      <c r="K79" s="47" t="s">
        <v>120</v>
      </c>
    </row>
    <row r="80" spans="1:11" ht="14.4" x14ac:dyDescent="0.3">
      <c r="A80" s="182"/>
      <c r="B80" s="84" t="s">
        <v>19</v>
      </c>
      <c r="C80" s="78">
        <v>1250</v>
      </c>
      <c r="D80" s="85">
        <f t="shared" si="21"/>
        <v>1.1220825852782765</v>
      </c>
      <c r="E80" s="86">
        <f t="shared" si="19"/>
        <v>323.83419689119171</v>
      </c>
      <c r="F80" s="78">
        <v>1425</v>
      </c>
      <c r="G80" s="85">
        <f t="shared" si="22"/>
        <v>1.2791741472172351</v>
      </c>
      <c r="H80" s="86">
        <f t="shared" si="20"/>
        <v>316.66666666666663</v>
      </c>
      <c r="I80" s="52" t="s">
        <v>120</v>
      </c>
      <c r="J80" s="40" t="s">
        <v>120</v>
      </c>
      <c r="K80" s="47" t="s">
        <v>120</v>
      </c>
    </row>
    <row r="81" spans="1:11" ht="14.4" x14ac:dyDescent="0.3">
      <c r="A81" s="182"/>
      <c r="B81" s="84" t="s">
        <v>20</v>
      </c>
      <c r="C81" s="78">
        <v>1250</v>
      </c>
      <c r="D81" s="85">
        <f t="shared" si="21"/>
        <v>1.1220825852782765</v>
      </c>
      <c r="E81" s="86">
        <f t="shared" si="19"/>
        <v>323.83419689119171</v>
      </c>
      <c r="F81" s="78">
        <v>1425</v>
      </c>
      <c r="G81" s="85">
        <f t="shared" si="22"/>
        <v>1.2791741472172351</v>
      </c>
      <c r="H81" s="86">
        <f t="shared" si="20"/>
        <v>316.66666666666663</v>
      </c>
      <c r="I81" s="52" t="s">
        <v>120</v>
      </c>
      <c r="J81" s="40" t="s">
        <v>120</v>
      </c>
      <c r="K81" s="47" t="s">
        <v>120</v>
      </c>
    </row>
    <row r="82" spans="1:11" ht="14.4" x14ac:dyDescent="0.3">
      <c r="A82" s="182"/>
      <c r="B82" s="84" t="s">
        <v>21</v>
      </c>
      <c r="C82" s="78">
        <v>1250</v>
      </c>
      <c r="D82" s="85">
        <f t="shared" ref="D82:D100" si="23">C82/$B$119</f>
        <v>1.1220825852782765</v>
      </c>
      <c r="E82" s="86">
        <f t="shared" ref="E82:E100" si="24">C82/$C$23*100</f>
        <v>323.83419689119171</v>
      </c>
      <c r="F82" s="78">
        <v>1425</v>
      </c>
      <c r="G82" s="85">
        <f t="shared" ref="G82:G83" si="25">F82/$B$119</f>
        <v>1.2791741472172351</v>
      </c>
      <c r="H82" s="86">
        <f t="shared" ref="H82:H83" si="26">F82/$F$23*100</f>
        <v>316.66666666666663</v>
      </c>
      <c r="I82" s="52" t="s">
        <v>120</v>
      </c>
      <c r="J82" s="40" t="s">
        <v>120</v>
      </c>
      <c r="K82" s="47" t="s">
        <v>120</v>
      </c>
    </row>
    <row r="83" spans="1:11" ht="14.4" x14ac:dyDescent="0.3">
      <c r="A83" s="182"/>
      <c r="B83" s="84" t="s">
        <v>67</v>
      </c>
      <c r="C83" s="78">
        <v>1400</v>
      </c>
      <c r="D83" s="85">
        <f t="shared" si="23"/>
        <v>1.2567324955116697</v>
      </c>
      <c r="E83" s="86">
        <f t="shared" si="24"/>
        <v>362.6943005181347</v>
      </c>
      <c r="F83" s="78">
        <v>1568</v>
      </c>
      <c r="G83" s="85">
        <f t="shared" si="25"/>
        <v>1.40754039497307</v>
      </c>
      <c r="H83" s="86">
        <f t="shared" si="26"/>
        <v>348.4444444444444</v>
      </c>
      <c r="I83" s="52" t="s">
        <v>120</v>
      </c>
      <c r="J83" s="40" t="s">
        <v>120</v>
      </c>
      <c r="K83" s="47" t="s">
        <v>120</v>
      </c>
    </row>
    <row r="84" spans="1:11" ht="14.4" x14ac:dyDescent="0.3">
      <c r="A84" s="182"/>
      <c r="B84" s="84" t="s">
        <v>117</v>
      </c>
      <c r="C84" s="78">
        <v>1425</v>
      </c>
      <c r="D84" s="85">
        <f t="shared" si="23"/>
        <v>1.2791741472172351</v>
      </c>
      <c r="E84" s="86">
        <f t="shared" si="24"/>
        <v>369.17098445595855</v>
      </c>
      <c r="F84" s="78" t="s">
        <v>120</v>
      </c>
      <c r="G84" s="85" t="s">
        <v>120</v>
      </c>
      <c r="H84" s="86" t="s">
        <v>120</v>
      </c>
      <c r="I84" s="52" t="s">
        <v>120</v>
      </c>
      <c r="J84" s="40" t="s">
        <v>120</v>
      </c>
      <c r="K84" s="47" t="s">
        <v>120</v>
      </c>
    </row>
    <row r="85" spans="1:11" ht="15" thickBot="1" x14ac:dyDescent="0.35">
      <c r="A85" s="182"/>
      <c r="B85" s="69" t="s">
        <v>118</v>
      </c>
      <c r="C85" s="161">
        <v>1425</v>
      </c>
      <c r="D85" s="162">
        <f t="shared" si="23"/>
        <v>1.2791741472172351</v>
      </c>
      <c r="E85" s="163">
        <f t="shared" si="24"/>
        <v>369.17098445595855</v>
      </c>
      <c r="F85" s="161" t="s">
        <v>120</v>
      </c>
      <c r="G85" s="162" t="s">
        <v>120</v>
      </c>
      <c r="H85" s="163" t="s">
        <v>120</v>
      </c>
      <c r="I85" s="32" t="s">
        <v>120</v>
      </c>
      <c r="J85" s="14" t="s">
        <v>120</v>
      </c>
      <c r="K85" s="23" t="s">
        <v>120</v>
      </c>
    </row>
    <row r="86" spans="1:11" ht="14.4" x14ac:dyDescent="0.3">
      <c r="A86" s="181">
        <v>2019</v>
      </c>
      <c r="B86" s="54" t="s">
        <v>119</v>
      </c>
      <c r="C86" s="33">
        <v>1532</v>
      </c>
      <c r="D86" s="28">
        <f t="shared" si="23"/>
        <v>1.3752244165170557</v>
      </c>
      <c r="E86" s="34">
        <f t="shared" si="24"/>
        <v>396.89119170984452</v>
      </c>
      <c r="F86" s="33">
        <v>1665</v>
      </c>
      <c r="G86" s="28">
        <f t="shared" ref="G86" si="27">F86/$B$119</f>
        <v>1.4946140035906643</v>
      </c>
      <c r="H86" s="34">
        <f t="shared" ref="H86" si="28">F86/$F$23*100</f>
        <v>370</v>
      </c>
      <c r="I86" s="167" t="s">
        <v>120</v>
      </c>
      <c r="J86" s="168" t="s">
        <v>120</v>
      </c>
      <c r="K86" s="91" t="s">
        <v>120</v>
      </c>
    </row>
    <row r="87" spans="1:11" ht="14.4" x14ac:dyDescent="0.3">
      <c r="A87" s="182"/>
      <c r="B87" s="84" t="s">
        <v>14</v>
      </c>
      <c r="C87" s="78">
        <v>1532</v>
      </c>
      <c r="D87" s="85">
        <f t="shared" si="23"/>
        <v>1.3752244165170557</v>
      </c>
      <c r="E87" s="86">
        <f t="shared" si="24"/>
        <v>396.89119170984452</v>
      </c>
      <c r="F87" s="78">
        <v>1665</v>
      </c>
      <c r="G87" s="85">
        <f t="shared" ref="G87" si="29">F87/$B$119</f>
        <v>1.4946140035906643</v>
      </c>
      <c r="H87" s="86">
        <f t="shared" ref="H87" si="30">F87/$F$23*100</f>
        <v>370</v>
      </c>
      <c r="I87" s="52" t="s">
        <v>120</v>
      </c>
      <c r="J87" s="40" t="s">
        <v>120</v>
      </c>
      <c r="K87" s="47" t="s">
        <v>120</v>
      </c>
    </row>
    <row r="88" spans="1:11" ht="14.4" x14ac:dyDescent="0.3">
      <c r="A88" s="182"/>
      <c r="B88" s="84" t="s">
        <v>15</v>
      </c>
      <c r="C88" s="78">
        <v>1532</v>
      </c>
      <c r="D88" s="85">
        <f t="shared" si="23"/>
        <v>1.3752244165170557</v>
      </c>
      <c r="E88" s="86">
        <f t="shared" si="24"/>
        <v>396.89119170984452</v>
      </c>
      <c r="F88" s="78">
        <v>1700</v>
      </c>
      <c r="G88" s="85">
        <f t="shared" ref="G88" si="31">F88/$B$119</f>
        <v>1.5260323159784561</v>
      </c>
      <c r="H88" s="86">
        <f t="shared" ref="H88" si="32">F88/$F$23*100</f>
        <v>377.77777777777777</v>
      </c>
      <c r="I88" s="52" t="s">
        <v>120</v>
      </c>
      <c r="J88" s="40" t="s">
        <v>120</v>
      </c>
      <c r="K88" s="47" t="s">
        <v>120</v>
      </c>
    </row>
    <row r="89" spans="1:11" ht="14.4" x14ac:dyDescent="0.3">
      <c r="A89" s="182"/>
      <c r="B89" s="84" t="s">
        <v>16</v>
      </c>
      <c r="C89" s="78">
        <v>1532</v>
      </c>
      <c r="D89" s="85">
        <f t="shared" si="23"/>
        <v>1.3752244165170557</v>
      </c>
      <c r="E89" s="86">
        <f t="shared" si="24"/>
        <v>396.89119170984452</v>
      </c>
      <c r="F89" s="78">
        <v>1700</v>
      </c>
      <c r="G89" s="85">
        <f t="shared" ref="G89:G100" si="33">F89/$B$119</f>
        <v>1.5260323159784561</v>
      </c>
      <c r="H89" s="86">
        <f t="shared" ref="H89:H100" si="34">F89/$F$23*100</f>
        <v>377.77777777777777</v>
      </c>
      <c r="I89" s="52" t="s">
        <v>120</v>
      </c>
      <c r="J89" s="40" t="s">
        <v>120</v>
      </c>
      <c r="K89" s="47" t="s">
        <v>120</v>
      </c>
    </row>
    <row r="90" spans="1:11" ht="14.4" x14ac:dyDescent="0.3">
      <c r="A90" s="182"/>
      <c r="B90" s="84" t="s">
        <v>17</v>
      </c>
      <c r="C90" s="78">
        <v>1532</v>
      </c>
      <c r="D90" s="85">
        <f t="shared" si="23"/>
        <v>1.3752244165170557</v>
      </c>
      <c r="E90" s="86">
        <f t="shared" si="24"/>
        <v>396.89119170984452</v>
      </c>
      <c r="F90" s="78">
        <v>1700</v>
      </c>
      <c r="G90" s="85">
        <f t="shared" si="33"/>
        <v>1.5260323159784561</v>
      </c>
      <c r="H90" s="86">
        <f t="shared" si="34"/>
        <v>377.77777777777777</v>
      </c>
      <c r="I90" s="52" t="s">
        <v>120</v>
      </c>
      <c r="J90" s="40" t="s">
        <v>120</v>
      </c>
      <c r="K90" s="47" t="s">
        <v>120</v>
      </c>
    </row>
    <row r="91" spans="1:11" ht="14.4" x14ac:dyDescent="0.3">
      <c r="A91" s="182"/>
      <c r="B91" s="84" t="s">
        <v>18</v>
      </c>
      <c r="C91" s="78">
        <v>1532</v>
      </c>
      <c r="D91" s="85">
        <f t="shared" si="23"/>
        <v>1.3752244165170557</v>
      </c>
      <c r="E91" s="86">
        <f t="shared" si="24"/>
        <v>396.89119170984452</v>
      </c>
      <c r="F91" s="78">
        <v>1700</v>
      </c>
      <c r="G91" s="85">
        <f t="shared" si="33"/>
        <v>1.5260323159784561</v>
      </c>
      <c r="H91" s="86">
        <f t="shared" si="34"/>
        <v>377.77777777777777</v>
      </c>
      <c r="I91" s="52" t="s">
        <v>120</v>
      </c>
      <c r="J91" s="40" t="s">
        <v>120</v>
      </c>
      <c r="K91" s="47" t="s">
        <v>120</v>
      </c>
    </row>
    <row r="92" spans="1:11" ht="14.4" x14ac:dyDescent="0.3">
      <c r="A92" s="182"/>
      <c r="B92" s="84" t="s">
        <v>19</v>
      </c>
      <c r="C92" s="78">
        <v>1532</v>
      </c>
      <c r="D92" s="85">
        <f t="shared" si="23"/>
        <v>1.3752244165170557</v>
      </c>
      <c r="E92" s="86">
        <f t="shared" si="24"/>
        <v>396.89119170984452</v>
      </c>
      <c r="F92" s="78">
        <v>1700</v>
      </c>
      <c r="G92" s="85">
        <f t="shared" si="33"/>
        <v>1.5260323159784561</v>
      </c>
      <c r="H92" s="86">
        <f t="shared" si="34"/>
        <v>377.77777777777777</v>
      </c>
      <c r="I92" s="52" t="s">
        <v>120</v>
      </c>
      <c r="J92" s="40" t="s">
        <v>120</v>
      </c>
      <c r="K92" s="47" t="s">
        <v>120</v>
      </c>
    </row>
    <row r="93" spans="1:11" ht="14.4" x14ac:dyDescent="0.3">
      <c r="A93" s="182"/>
      <c r="B93" s="84" t="s">
        <v>20</v>
      </c>
      <c r="C93" s="78">
        <v>1532</v>
      </c>
      <c r="D93" s="85">
        <f t="shared" si="23"/>
        <v>1.3752244165170557</v>
      </c>
      <c r="E93" s="86">
        <f t="shared" si="24"/>
        <v>396.89119170984452</v>
      </c>
      <c r="F93" s="78">
        <v>1700</v>
      </c>
      <c r="G93" s="85">
        <f t="shared" si="33"/>
        <v>1.5260323159784561</v>
      </c>
      <c r="H93" s="86">
        <f t="shared" si="34"/>
        <v>377.77777777777777</v>
      </c>
      <c r="I93" s="52" t="s">
        <v>120</v>
      </c>
      <c r="J93" s="40" t="s">
        <v>120</v>
      </c>
      <c r="K93" s="47" t="s">
        <v>120</v>
      </c>
    </row>
    <row r="94" spans="1:11" ht="14.4" x14ac:dyDescent="0.3">
      <c r="A94" s="182"/>
      <c r="B94" s="84" t="s">
        <v>21</v>
      </c>
      <c r="C94" s="78">
        <v>1698</v>
      </c>
      <c r="D94" s="85">
        <f t="shared" si="23"/>
        <v>1.5242369838420107</v>
      </c>
      <c r="E94" s="86">
        <f t="shared" si="24"/>
        <v>439.89637305699478</v>
      </c>
      <c r="F94" s="78">
        <v>1700</v>
      </c>
      <c r="G94" s="85">
        <f t="shared" si="33"/>
        <v>1.5260323159784561</v>
      </c>
      <c r="H94" s="86">
        <f t="shared" si="34"/>
        <v>377.77777777777777</v>
      </c>
      <c r="I94" s="52" t="s">
        <v>120</v>
      </c>
      <c r="J94" s="40" t="s">
        <v>120</v>
      </c>
      <c r="K94" s="47" t="s">
        <v>120</v>
      </c>
    </row>
    <row r="95" spans="1:11" ht="14.4" x14ac:dyDescent="0.3">
      <c r="A95" s="182"/>
      <c r="B95" s="84" t="s">
        <v>67</v>
      </c>
      <c r="C95" s="78">
        <v>1698</v>
      </c>
      <c r="D95" s="85">
        <f t="shared" si="23"/>
        <v>1.5242369838420107</v>
      </c>
      <c r="E95" s="86">
        <f t="shared" si="24"/>
        <v>439.89637305699478</v>
      </c>
      <c r="F95" s="78">
        <v>1700</v>
      </c>
      <c r="G95" s="85">
        <f t="shared" si="33"/>
        <v>1.5260323159784561</v>
      </c>
      <c r="H95" s="86">
        <f t="shared" si="34"/>
        <v>377.77777777777777</v>
      </c>
      <c r="I95" s="45" t="s">
        <v>120</v>
      </c>
      <c r="J95" s="40" t="s">
        <v>120</v>
      </c>
      <c r="K95" s="47" t="s">
        <v>120</v>
      </c>
    </row>
    <row r="96" spans="1:11" ht="14.4" x14ac:dyDescent="0.3">
      <c r="A96" s="182"/>
      <c r="B96" s="84" t="s">
        <v>117</v>
      </c>
      <c r="C96" s="78">
        <v>1796</v>
      </c>
      <c r="D96" s="85">
        <f t="shared" si="23"/>
        <v>1.6122082585278277</v>
      </c>
      <c r="E96" s="86">
        <f t="shared" si="24"/>
        <v>465.28497409326422</v>
      </c>
      <c r="F96" s="78">
        <v>2040</v>
      </c>
      <c r="G96" s="85">
        <f t="shared" si="33"/>
        <v>1.8312387791741471</v>
      </c>
      <c r="H96" s="86">
        <f t="shared" si="34"/>
        <v>453.33333333333331</v>
      </c>
      <c r="I96" s="45" t="s">
        <v>120</v>
      </c>
      <c r="J96" s="40" t="s">
        <v>120</v>
      </c>
      <c r="K96" s="47" t="s">
        <v>120</v>
      </c>
    </row>
    <row r="97" spans="1:11" ht="15" thickBot="1" x14ac:dyDescent="0.35">
      <c r="A97" s="182"/>
      <c r="B97" s="69" t="s">
        <v>118</v>
      </c>
      <c r="C97" s="161">
        <v>2140</v>
      </c>
      <c r="D97" s="162">
        <f t="shared" si="23"/>
        <v>1.9210053859964094</v>
      </c>
      <c r="E97" s="163">
        <f t="shared" si="24"/>
        <v>554.40414507772027</v>
      </c>
      <c r="F97" s="161">
        <v>2550</v>
      </c>
      <c r="G97" s="162">
        <f t="shared" si="33"/>
        <v>2.289048473967684</v>
      </c>
      <c r="H97" s="163">
        <f t="shared" si="34"/>
        <v>566.66666666666674</v>
      </c>
      <c r="I97" s="13" t="s">
        <v>120</v>
      </c>
      <c r="J97" s="14" t="s">
        <v>120</v>
      </c>
      <c r="K97" s="23" t="s">
        <v>120</v>
      </c>
    </row>
    <row r="98" spans="1:11" ht="14.4" x14ac:dyDescent="0.3">
      <c r="A98" s="181">
        <v>2020</v>
      </c>
      <c r="B98" s="54" t="s">
        <v>119</v>
      </c>
      <c r="C98" s="33">
        <v>2140</v>
      </c>
      <c r="D98" s="28">
        <f t="shared" si="23"/>
        <v>1.9210053859964094</v>
      </c>
      <c r="E98" s="34">
        <f t="shared" si="24"/>
        <v>554.40414507772027</v>
      </c>
      <c r="F98" s="33">
        <v>2550</v>
      </c>
      <c r="G98" s="28">
        <f t="shared" si="33"/>
        <v>2.289048473967684</v>
      </c>
      <c r="H98" s="34">
        <f t="shared" si="34"/>
        <v>566.66666666666674</v>
      </c>
      <c r="I98" s="180" t="s">
        <v>120</v>
      </c>
      <c r="J98" s="168" t="s">
        <v>120</v>
      </c>
      <c r="K98" s="91" t="s">
        <v>120</v>
      </c>
    </row>
    <row r="99" spans="1:11" ht="14.4" x14ac:dyDescent="0.3">
      <c r="A99" s="182"/>
      <c r="B99" s="84" t="s">
        <v>14</v>
      </c>
      <c r="C99" s="78">
        <v>2450</v>
      </c>
      <c r="D99" s="85">
        <f t="shared" si="23"/>
        <v>2.1992818671454217</v>
      </c>
      <c r="E99" s="86">
        <f t="shared" si="24"/>
        <v>634.71502590673583</v>
      </c>
      <c r="F99" s="78">
        <v>2750</v>
      </c>
      <c r="G99" s="85">
        <f t="shared" si="33"/>
        <v>2.4685816876122084</v>
      </c>
      <c r="H99" s="86">
        <f t="shared" si="34"/>
        <v>611.11111111111109</v>
      </c>
      <c r="I99" s="45" t="s">
        <v>120</v>
      </c>
      <c r="J99" s="40" t="s">
        <v>120</v>
      </c>
      <c r="K99" s="47" t="s">
        <v>120</v>
      </c>
    </row>
    <row r="100" spans="1:11" ht="14.4" x14ac:dyDescent="0.3">
      <c r="A100" s="182"/>
      <c r="B100" s="84" t="s">
        <v>15</v>
      </c>
      <c r="C100" s="78">
        <v>2450</v>
      </c>
      <c r="D100" s="85">
        <f t="shared" si="23"/>
        <v>2.1992818671454217</v>
      </c>
      <c r="E100" s="86">
        <f t="shared" si="24"/>
        <v>634.71502590673583</v>
      </c>
      <c r="F100" s="78">
        <v>2750</v>
      </c>
      <c r="G100" s="85">
        <f t="shared" si="33"/>
        <v>2.4685816876122084</v>
      </c>
      <c r="H100" s="86">
        <f t="shared" si="34"/>
        <v>611.11111111111109</v>
      </c>
      <c r="I100" s="45" t="s">
        <v>120</v>
      </c>
      <c r="J100" s="40" t="s">
        <v>120</v>
      </c>
      <c r="K100" s="47" t="s">
        <v>120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45" t="s">
        <v>120</v>
      </c>
      <c r="J101" s="40" t="s">
        <v>120</v>
      </c>
      <c r="K101" s="47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45" t="s">
        <v>120</v>
      </c>
      <c r="J102" s="40" t="s">
        <v>120</v>
      </c>
      <c r="K102" s="47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45" t="s">
        <v>120</v>
      </c>
      <c r="J103" s="40" t="s">
        <v>120</v>
      </c>
      <c r="K103" s="47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45" t="s">
        <v>120</v>
      </c>
      <c r="J104" s="40" t="s">
        <v>120</v>
      </c>
      <c r="K104" s="47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45" t="s">
        <v>120</v>
      </c>
      <c r="J105" s="40" t="s">
        <v>120</v>
      </c>
      <c r="K105" s="47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45" t="s">
        <v>120</v>
      </c>
      <c r="J106" s="40" t="s">
        <v>120</v>
      </c>
      <c r="K106" s="47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45" t="s">
        <v>120</v>
      </c>
      <c r="J107" s="40" t="s">
        <v>120</v>
      </c>
      <c r="K107" s="47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45" t="s">
        <v>120</v>
      </c>
      <c r="J108" s="40" t="s">
        <v>120</v>
      </c>
      <c r="K108" s="47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3" t="s">
        <v>120</v>
      </c>
      <c r="J109" s="14" t="s">
        <v>120</v>
      </c>
      <c r="K109" s="2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177" t="s">
        <v>120</v>
      </c>
      <c r="J110" s="107" t="s">
        <v>120</v>
      </c>
      <c r="K110" s="108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45" t="s">
        <v>120</v>
      </c>
      <c r="J111" s="40" t="s">
        <v>120</v>
      </c>
      <c r="K111" s="47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45" t="s">
        <v>120</v>
      </c>
      <c r="J112" s="40" t="s">
        <v>120</v>
      </c>
      <c r="K112" s="47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45" t="s">
        <v>120</v>
      </c>
      <c r="J113" s="40" t="s">
        <v>120</v>
      </c>
      <c r="K113" s="47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45" t="s">
        <v>120</v>
      </c>
      <c r="J114" s="40" t="s">
        <v>120</v>
      </c>
      <c r="K114" s="47" t="s">
        <v>120</v>
      </c>
    </row>
    <row r="115" spans="1:11" ht="14.4" x14ac:dyDescent="0.3">
      <c r="A115" s="182"/>
      <c r="B115" s="84" t="s">
        <v>18</v>
      </c>
      <c r="C115" s="78">
        <v>3535</v>
      </c>
      <c r="D115" s="85">
        <f t="shared" ref="D115" si="35">C115/$B$119</f>
        <v>3.1732495511669661</v>
      </c>
      <c r="E115" s="86">
        <f t="shared" ref="E115" si="36">C115/$C$23*100</f>
        <v>915.80310880829018</v>
      </c>
      <c r="F115" s="78">
        <v>4160</v>
      </c>
      <c r="G115" s="85">
        <f t="shared" ref="G115" si="37">F115/$B$119</f>
        <v>3.7342908438061042</v>
      </c>
      <c r="H115" s="86">
        <f t="shared" ref="H115" si="38">F115/$F$23*100</f>
        <v>924.44444444444434</v>
      </c>
      <c r="I115" s="45" t="s">
        <v>120</v>
      </c>
      <c r="J115" s="40" t="s">
        <v>120</v>
      </c>
      <c r="K115" s="47" t="s">
        <v>120</v>
      </c>
    </row>
    <row r="116" spans="1:11" ht="14.4" x14ac:dyDescent="0.3">
      <c r="A116" s="182"/>
      <c r="B116" s="84" t="s">
        <v>19</v>
      </c>
      <c r="C116" s="78">
        <v>3535</v>
      </c>
      <c r="D116" s="85">
        <f t="shared" ref="D116:D118" si="39">C116/$B$119</f>
        <v>3.1732495511669661</v>
      </c>
      <c r="E116" s="86">
        <f t="shared" ref="E116:E118" si="40">C116/$C$23*100</f>
        <v>915.80310880829018</v>
      </c>
      <c r="F116" s="78">
        <v>4160</v>
      </c>
      <c r="G116" s="85">
        <f t="shared" ref="G116:G118" si="41">F116/$B$119</f>
        <v>3.7342908438061042</v>
      </c>
      <c r="H116" s="86">
        <f t="shared" ref="H116:H118" si="42">F116/$F$23*100</f>
        <v>924.44444444444434</v>
      </c>
      <c r="I116" s="45" t="s">
        <v>120</v>
      </c>
      <c r="J116" s="40" t="s">
        <v>120</v>
      </c>
      <c r="K116" s="47" t="s">
        <v>120</v>
      </c>
    </row>
    <row r="117" spans="1:11" ht="14.4" x14ac:dyDescent="0.3">
      <c r="A117" s="182"/>
      <c r="B117" s="84" t="s">
        <v>20</v>
      </c>
      <c r="C117" s="78">
        <v>3535</v>
      </c>
      <c r="D117" s="85">
        <f t="shared" si="39"/>
        <v>3.1732495511669661</v>
      </c>
      <c r="E117" s="86">
        <f t="shared" si="40"/>
        <v>915.80310880829018</v>
      </c>
      <c r="F117" s="78">
        <v>4160</v>
      </c>
      <c r="G117" s="85">
        <f t="shared" si="41"/>
        <v>3.7342908438061042</v>
      </c>
      <c r="H117" s="86">
        <f t="shared" si="42"/>
        <v>924.44444444444434</v>
      </c>
      <c r="I117" s="45" t="s">
        <v>120</v>
      </c>
      <c r="J117" s="40" t="s">
        <v>120</v>
      </c>
      <c r="K117" s="47" t="s">
        <v>120</v>
      </c>
    </row>
    <row r="118" spans="1:11" ht="15" thickBot="1" x14ac:dyDescent="0.35">
      <c r="A118" s="183"/>
      <c r="B118" s="64" t="s">
        <v>21</v>
      </c>
      <c r="C118" s="13">
        <v>3535</v>
      </c>
      <c r="D118" s="14">
        <f t="shared" si="39"/>
        <v>3.1732495511669661</v>
      </c>
      <c r="E118" s="23">
        <f t="shared" si="40"/>
        <v>915.80310880829018</v>
      </c>
      <c r="F118" s="13">
        <v>4160</v>
      </c>
      <c r="G118" s="14">
        <f t="shared" si="41"/>
        <v>3.7342908438061042</v>
      </c>
      <c r="H118" s="23">
        <f t="shared" si="42"/>
        <v>924.44444444444434</v>
      </c>
      <c r="I118" s="13" t="s">
        <v>120</v>
      </c>
      <c r="J118" s="14" t="s">
        <v>120</v>
      </c>
      <c r="K118" s="23" t="s">
        <v>120</v>
      </c>
    </row>
    <row r="119" spans="1:11" ht="14.4" x14ac:dyDescent="0.3">
      <c r="A119" s="37" t="s">
        <v>108</v>
      </c>
      <c r="B119" s="38">
        <v>1114</v>
      </c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I13:K13"/>
    <mergeCell ref="A12:A14"/>
    <mergeCell ref="B12:B14"/>
    <mergeCell ref="C12:K12"/>
    <mergeCell ref="A38:A49"/>
    <mergeCell ref="A26:A37"/>
    <mergeCell ref="A15:A25"/>
    <mergeCell ref="C13:E13"/>
    <mergeCell ref="F13:H13"/>
    <mergeCell ref="A86:A97"/>
    <mergeCell ref="A74:A85"/>
    <mergeCell ref="A62:A73"/>
    <mergeCell ref="A50:A61"/>
  </mergeCells>
  <hyperlinks>
    <hyperlink ref="A125" location="Índice!A1" display="Volver al Índice" xr:uid="{00000000-0004-0000-1100-000000000000}"/>
    <hyperlink ref="A128" r:id="rId1" xr:uid="{C55DA56B-2C71-4D46-9BA2-B13E17CC20FD}"/>
  </hyperlinks>
  <pageMargins left="0.7" right="0.7" top="0.75" bottom="0.75" header="0.3" footer="0.3"/>
  <pageSetup orientation="portrait" verticalDpi="300"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2.109375" customWidth="1"/>
    <col min="8" max="8" width="33.33203125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45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85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427</v>
      </c>
      <c r="D15" s="28">
        <f t="shared" ref="D15:D55" si="0">C15/$B$119</f>
        <v>0.4770949720670391</v>
      </c>
      <c r="E15" s="34">
        <f>C15/$C$23*100</f>
        <v>86.088709677419345</v>
      </c>
      <c r="F15" s="30">
        <v>457</v>
      </c>
      <c r="G15" s="28">
        <f t="shared" ref="G15:G55" si="1">F15/$B$119</f>
        <v>0.51061452513966477</v>
      </c>
      <c r="H15" s="34">
        <f>F15/$F$23*100</f>
        <v>88.053949903660893</v>
      </c>
    </row>
    <row r="16" spans="1:8" ht="14.4" x14ac:dyDescent="0.3">
      <c r="A16" s="188"/>
      <c r="B16" s="50" t="s">
        <v>15</v>
      </c>
      <c r="C16" s="12">
        <v>520</v>
      </c>
      <c r="D16" s="11">
        <f t="shared" si="0"/>
        <v>0.58100558659217882</v>
      </c>
      <c r="E16" s="22">
        <f t="shared" ref="E16:E23" si="2">C16/$C$23*100</f>
        <v>104.83870967741935</v>
      </c>
      <c r="F16" s="31">
        <v>525</v>
      </c>
      <c r="G16" s="11">
        <f t="shared" si="1"/>
        <v>0.58659217877094971</v>
      </c>
      <c r="H16" s="22">
        <f t="shared" ref="H16:H23" si="3">F16/$F$23*100</f>
        <v>101.15606936416187</v>
      </c>
    </row>
    <row r="17" spans="1:11" ht="14.4" x14ac:dyDescent="0.3">
      <c r="A17" s="188"/>
      <c r="B17" s="50" t="s">
        <v>16</v>
      </c>
      <c r="C17" s="12">
        <v>520</v>
      </c>
      <c r="D17" s="11">
        <f t="shared" si="0"/>
        <v>0.58100558659217882</v>
      </c>
      <c r="E17" s="22">
        <f t="shared" si="2"/>
        <v>104.83870967741935</v>
      </c>
      <c r="F17" s="31">
        <v>504</v>
      </c>
      <c r="G17" s="11">
        <f t="shared" si="1"/>
        <v>0.56312849162011169</v>
      </c>
      <c r="H17" s="22">
        <f t="shared" si="3"/>
        <v>97.109826589595372</v>
      </c>
    </row>
    <row r="18" spans="1:11" ht="14.4" x14ac:dyDescent="0.3">
      <c r="A18" s="188"/>
      <c r="B18" s="50" t="s">
        <v>17</v>
      </c>
      <c r="C18" s="12">
        <v>496</v>
      </c>
      <c r="D18" s="11">
        <f t="shared" si="0"/>
        <v>0.55418994413407818</v>
      </c>
      <c r="E18" s="22">
        <f t="shared" si="2"/>
        <v>100</v>
      </c>
      <c r="F18" s="31">
        <v>519</v>
      </c>
      <c r="G18" s="11">
        <f t="shared" si="1"/>
        <v>0.57988826815642458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496</v>
      </c>
      <c r="D19" s="11">
        <f t="shared" si="0"/>
        <v>0.55418994413407818</v>
      </c>
      <c r="E19" s="22">
        <f t="shared" si="2"/>
        <v>100</v>
      </c>
      <c r="F19" s="31">
        <v>519</v>
      </c>
      <c r="G19" s="11">
        <f t="shared" si="1"/>
        <v>0.57988826815642458</v>
      </c>
      <c r="H19" s="19">
        <f t="shared" si="3"/>
        <v>100</v>
      </c>
    </row>
    <row r="20" spans="1:11" ht="14.4" x14ac:dyDescent="0.3">
      <c r="A20" s="188"/>
      <c r="B20" s="50" t="s">
        <v>19</v>
      </c>
      <c r="C20" s="12">
        <v>496</v>
      </c>
      <c r="D20" s="11">
        <f t="shared" si="0"/>
        <v>0.55418994413407818</v>
      </c>
      <c r="E20" s="22">
        <f t="shared" si="2"/>
        <v>100</v>
      </c>
      <c r="F20" s="31">
        <v>519</v>
      </c>
      <c r="G20" s="11">
        <f t="shared" si="1"/>
        <v>0.57988826815642458</v>
      </c>
      <c r="H20" s="19">
        <f t="shared" si="3"/>
        <v>100</v>
      </c>
    </row>
    <row r="21" spans="1:11" ht="14.4" x14ac:dyDescent="0.3">
      <c r="A21" s="188"/>
      <c r="B21" s="50" t="s">
        <v>20</v>
      </c>
      <c r="C21" s="12">
        <v>496</v>
      </c>
      <c r="D21" s="11">
        <f t="shared" si="0"/>
        <v>0.55418994413407818</v>
      </c>
      <c r="E21" s="22">
        <f t="shared" si="2"/>
        <v>100</v>
      </c>
      <c r="F21" s="31">
        <v>519</v>
      </c>
      <c r="G21" s="11">
        <f t="shared" si="1"/>
        <v>0.57988826815642458</v>
      </c>
      <c r="H21" s="19">
        <f t="shared" si="3"/>
        <v>100</v>
      </c>
    </row>
    <row r="22" spans="1:11" ht="14.4" x14ac:dyDescent="0.3">
      <c r="A22" s="188"/>
      <c r="B22" s="50" t="s">
        <v>21</v>
      </c>
      <c r="C22" s="12">
        <v>496</v>
      </c>
      <c r="D22" s="11">
        <f t="shared" si="0"/>
        <v>0.55418994413407818</v>
      </c>
      <c r="E22" s="22">
        <f t="shared" si="2"/>
        <v>100</v>
      </c>
      <c r="F22" s="31">
        <v>519</v>
      </c>
      <c r="G22" s="11">
        <f t="shared" si="1"/>
        <v>0.57988826815642458</v>
      </c>
      <c r="H22" s="19">
        <f t="shared" si="3"/>
        <v>100</v>
      </c>
    </row>
    <row r="23" spans="1:11" ht="14.4" x14ac:dyDescent="0.3">
      <c r="A23" s="188"/>
      <c r="B23" s="50" t="s">
        <v>67</v>
      </c>
      <c r="C23" s="12">
        <v>496</v>
      </c>
      <c r="D23" s="11">
        <f t="shared" si="0"/>
        <v>0.55418994413407818</v>
      </c>
      <c r="E23" s="22">
        <f t="shared" si="2"/>
        <v>100</v>
      </c>
      <c r="F23" s="31">
        <v>519</v>
      </c>
      <c r="G23" s="11">
        <f t="shared" si="1"/>
        <v>0.57988826815642458</v>
      </c>
      <c r="H23" s="19">
        <f t="shared" si="3"/>
        <v>100</v>
      </c>
    </row>
    <row r="24" spans="1:11" ht="14.4" x14ac:dyDescent="0.3">
      <c r="A24" s="188"/>
      <c r="B24" s="50" t="s">
        <v>117</v>
      </c>
      <c r="C24" s="12">
        <v>496</v>
      </c>
      <c r="D24" s="11">
        <f t="shared" si="0"/>
        <v>0.55418994413407818</v>
      </c>
      <c r="E24" s="22">
        <f t="shared" ref="E24:E30" si="4">C24/$C$23*100</f>
        <v>100</v>
      </c>
      <c r="F24" s="31">
        <v>519</v>
      </c>
      <c r="G24" s="11">
        <f t="shared" si="1"/>
        <v>0.57988826815642458</v>
      </c>
      <c r="H24" s="19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496</v>
      </c>
      <c r="D25" s="40">
        <f t="shared" si="0"/>
        <v>0.55418994413407818</v>
      </c>
      <c r="E25" s="47">
        <f t="shared" si="4"/>
        <v>100</v>
      </c>
      <c r="F25" s="52">
        <v>519</v>
      </c>
      <c r="G25" s="40">
        <f t="shared" si="1"/>
        <v>0.57988826815642458</v>
      </c>
      <c r="H25" s="42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525</v>
      </c>
      <c r="D26" s="28">
        <f t="shared" si="0"/>
        <v>0.58659217877094971</v>
      </c>
      <c r="E26" s="34">
        <f t="shared" si="4"/>
        <v>105.84677419354837</v>
      </c>
      <c r="F26" s="30">
        <v>598</v>
      </c>
      <c r="G26" s="28">
        <f t="shared" si="1"/>
        <v>0.66815642458100555</v>
      </c>
      <c r="H26" s="34">
        <f t="shared" si="5"/>
        <v>115.22157996146436</v>
      </c>
    </row>
    <row r="27" spans="1:11" ht="14.4" x14ac:dyDescent="0.3">
      <c r="A27" s="191"/>
      <c r="B27" s="56" t="s">
        <v>14</v>
      </c>
      <c r="C27" s="12">
        <v>528</v>
      </c>
      <c r="D27" s="11">
        <f t="shared" si="0"/>
        <v>0.58994413407821233</v>
      </c>
      <c r="E27" s="22">
        <f t="shared" si="4"/>
        <v>106.45161290322579</v>
      </c>
      <c r="F27" s="31">
        <v>598</v>
      </c>
      <c r="G27" s="11">
        <f t="shared" si="1"/>
        <v>0.66815642458100555</v>
      </c>
      <c r="H27" s="22">
        <f t="shared" si="5"/>
        <v>115.22157996146436</v>
      </c>
    </row>
    <row r="28" spans="1:11" ht="14.4" x14ac:dyDescent="0.3">
      <c r="A28" s="191"/>
      <c r="B28" s="56" t="s">
        <v>15</v>
      </c>
      <c r="C28" s="12">
        <v>521</v>
      </c>
      <c r="D28" s="11">
        <f t="shared" si="0"/>
        <v>0.58212290502793296</v>
      </c>
      <c r="E28" s="22">
        <f t="shared" si="4"/>
        <v>105.04032258064515</v>
      </c>
      <c r="F28" s="31">
        <v>598</v>
      </c>
      <c r="G28" s="11">
        <f t="shared" si="1"/>
        <v>0.66815642458100555</v>
      </c>
      <c r="H28" s="22">
        <f t="shared" si="5"/>
        <v>115.22157996146436</v>
      </c>
    </row>
    <row r="29" spans="1:11" ht="14.4" x14ac:dyDescent="0.3">
      <c r="A29" s="191"/>
      <c r="B29" s="63" t="s">
        <v>16</v>
      </c>
      <c r="C29" s="45">
        <v>521</v>
      </c>
      <c r="D29" s="40">
        <f t="shared" si="0"/>
        <v>0.58212290502793296</v>
      </c>
      <c r="E29" s="47">
        <f>C29/$C$23*100</f>
        <v>105.04032258064515</v>
      </c>
      <c r="F29" s="52">
        <v>598</v>
      </c>
      <c r="G29" s="40">
        <f t="shared" si="1"/>
        <v>0.66815642458100555</v>
      </c>
      <c r="H29" s="47">
        <f>F29/$F$23*100</f>
        <v>115.22157996146436</v>
      </c>
    </row>
    <row r="30" spans="1:11" ht="14.4" x14ac:dyDescent="0.3">
      <c r="A30" s="191"/>
      <c r="B30" s="63" t="s">
        <v>17</v>
      </c>
      <c r="C30" s="45">
        <v>528</v>
      </c>
      <c r="D30" s="40">
        <f t="shared" si="0"/>
        <v>0.58994413407821233</v>
      </c>
      <c r="E30" s="47">
        <f t="shared" si="4"/>
        <v>106.45161290322579</v>
      </c>
      <c r="F30" s="52">
        <v>598</v>
      </c>
      <c r="G30" s="40">
        <f t="shared" si="1"/>
        <v>0.66815642458100555</v>
      </c>
      <c r="H30" s="47">
        <f t="shared" si="5"/>
        <v>115.22157996146436</v>
      </c>
    </row>
    <row r="31" spans="1:11" ht="14.4" x14ac:dyDescent="0.3">
      <c r="A31" s="191"/>
      <c r="B31" s="63" t="s">
        <v>18</v>
      </c>
      <c r="C31" s="45">
        <v>552</v>
      </c>
      <c r="D31" s="40">
        <f t="shared" si="0"/>
        <v>0.61675977653631286</v>
      </c>
      <c r="E31" s="47">
        <f t="shared" ref="E31:E42" si="6">C31/$C$23*100</f>
        <v>111.29032258064515</v>
      </c>
      <c r="F31" s="52">
        <v>615</v>
      </c>
      <c r="G31" s="40">
        <f t="shared" si="1"/>
        <v>0.68715083798882681</v>
      </c>
      <c r="H31" s="47">
        <f t="shared" si="5"/>
        <v>118.49710982658959</v>
      </c>
    </row>
    <row r="32" spans="1:11" ht="14.4" x14ac:dyDescent="0.3">
      <c r="A32" s="191"/>
      <c r="B32" s="63" t="s">
        <v>19</v>
      </c>
      <c r="C32" s="45">
        <v>631</v>
      </c>
      <c r="D32" s="40">
        <f t="shared" si="0"/>
        <v>0.70502793296089383</v>
      </c>
      <c r="E32" s="47">
        <f t="shared" si="6"/>
        <v>127.21774193548387</v>
      </c>
      <c r="F32" s="52">
        <v>676</v>
      </c>
      <c r="G32" s="40">
        <f t="shared" si="1"/>
        <v>0.75530726256983238</v>
      </c>
      <c r="H32" s="47">
        <f t="shared" si="5"/>
        <v>130.2504816955684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631</v>
      </c>
      <c r="D33" s="40">
        <f t="shared" si="0"/>
        <v>0.70502793296089383</v>
      </c>
      <c r="E33" s="47">
        <f t="shared" si="6"/>
        <v>127.21774193548387</v>
      </c>
      <c r="F33" s="52">
        <v>733</v>
      </c>
      <c r="G33" s="40">
        <f t="shared" si="1"/>
        <v>0.8189944134078212</v>
      </c>
      <c r="H33" s="47">
        <f t="shared" si="5"/>
        <v>141.23314065510598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631</v>
      </c>
      <c r="D34" s="40">
        <f t="shared" si="0"/>
        <v>0.70502793296089383</v>
      </c>
      <c r="E34" s="47">
        <f t="shared" si="6"/>
        <v>127.21774193548387</v>
      </c>
      <c r="F34" s="52">
        <v>733</v>
      </c>
      <c r="G34" s="40">
        <f t="shared" si="1"/>
        <v>0.8189944134078212</v>
      </c>
      <c r="H34" s="47">
        <f t="shared" si="5"/>
        <v>141.23314065510598</v>
      </c>
      <c r="I34" s="8"/>
      <c r="J34" s="65"/>
      <c r="K34" s="66"/>
    </row>
    <row r="35" spans="1:11" ht="14.4" x14ac:dyDescent="0.3">
      <c r="A35" s="191"/>
      <c r="B35" s="63" t="s">
        <v>67</v>
      </c>
      <c r="C35" s="45">
        <v>631</v>
      </c>
      <c r="D35" s="40">
        <f t="shared" si="0"/>
        <v>0.70502793296089383</v>
      </c>
      <c r="E35" s="47">
        <f t="shared" si="6"/>
        <v>127.21774193548387</v>
      </c>
      <c r="F35" s="52">
        <v>733</v>
      </c>
      <c r="G35" s="40">
        <f t="shared" si="1"/>
        <v>0.8189944134078212</v>
      </c>
      <c r="H35" s="47">
        <f t="shared" si="5"/>
        <v>141.23314065510598</v>
      </c>
      <c r="I35" s="8"/>
      <c r="J35" s="65"/>
      <c r="K35" s="66"/>
    </row>
    <row r="36" spans="1:11" ht="14.4" x14ac:dyDescent="0.3">
      <c r="A36" s="191"/>
      <c r="B36" s="50" t="s">
        <v>117</v>
      </c>
      <c r="C36" s="45">
        <v>635</v>
      </c>
      <c r="D36" s="40">
        <f t="shared" si="0"/>
        <v>0.70949720670391059</v>
      </c>
      <c r="E36" s="47">
        <f t="shared" si="6"/>
        <v>128.0241935483871</v>
      </c>
      <c r="F36" s="52">
        <v>700</v>
      </c>
      <c r="G36" s="40">
        <f t="shared" si="1"/>
        <v>0.78212290502793291</v>
      </c>
      <c r="H36" s="47">
        <f t="shared" si="5"/>
        <v>134.8747591522158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13">
        <v>716</v>
      </c>
      <c r="D37" s="14">
        <f t="shared" si="0"/>
        <v>0.8</v>
      </c>
      <c r="E37" s="23">
        <f t="shared" si="6"/>
        <v>144.35483870967744</v>
      </c>
      <c r="F37" s="32">
        <v>768</v>
      </c>
      <c r="G37" s="14">
        <f t="shared" si="1"/>
        <v>0.85810055865921786</v>
      </c>
      <c r="H37" s="23">
        <f t="shared" si="5"/>
        <v>147.97687861271675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686</v>
      </c>
      <c r="D38" s="28">
        <f t="shared" si="0"/>
        <v>0.76648044692737427</v>
      </c>
      <c r="E38" s="34">
        <f t="shared" si="6"/>
        <v>138.30645161290323</v>
      </c>
      <c r="F38" s="30">
        <v>745</v>
      </c>
      <c r="G38" s="28">
        <f t="shared" si="1"/>
        <v>0.83240223463687146</v>
      </c>
      <c r="H38" s="34">
        <f t="shared" si="5"/>
        <v>143.54527938342966</v>
      </c>
    </row>
    <row r="39" spans="1:11" ht="14.4" x14ac:dyDescent="0.3">
      <c r="A39" s="182"/>
      <c r="B39" s="56" t="s">
        <v>14</v>
      </c>
      <c r="C39" s="45">
        <v>686</v>
      </c>
      <c r="D39" s="40">
        <f t="shared" si="0"/>
        <v>0.76648044692737427</v>
      </c>
      <c r="E39" s="47">
        <f t="shared" si="6"/>
        <v>138.30645161290323</v>
      </c>
      <c r="F39" s="52">
        <v>745</v>
      </c>
      <c r="G39" s="40">
        <f t="shared" si="1"/>
        <v>0.83240223463687146</v>
      </c>
      <c r="H39" s="47">
        <f t="shared" si="5"/>
        <v>143.54527938342966</v>
      </c>
      <c r="I39" s="8"/>
      <c r="J39" s="65"/>
      <c r="K39" s="66"/>
    </row>
    <row r="40" spans="1:11" ht="14.4" x14ac:dyDescent="0.3">
      <c r="A40" s="182"/>
      <c r="B40" s="56" t="s">
        <v>15</v>
      </c>
      <c r="C40" s="45">
        <v>686</v>
      </c>
      <c r="D40" s="40">
        <f t="shared" si="0"/>
        <v>0.76648044692737427</v>
      </c>
      <c r="E40" s="47">
        <f t="shared" si="6"/>
        <v>138.30645161290323</v>
      </c>
      <c r="F40" s="52">
        <v>745</v>
      </c>
      <c r="G40" s="40">
        <f t="shared" si="1"/>
        <v>0.83240223463687146</v>
      </c>
      <c r="H40" s="47">
        <f t="shared" si="5"/>
        <v>143.54527938342966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45">
        <v>693</v>
      </c>
      <c r="D41" s="40">
        <f t="shared" si="0"/>
        <v>0.77430167597765365</v>
      </c>
      <c r="E41" s="47">
        <f t="shared" si="6"/>
        <v>139.71774193548387</v>
      </c>
      <c r="F41" s="52">
        <v>745</v>
      </c>
      <c r="G41" s="40">
        <f t="shared" si="1"/>
        <v>0.83240223463687146</v>
      </c>
      <c r="H41" s="47">
        <f t="shared" si="5"/>
        <v>143.54527938342966</v>
      </c>
    </row>
    <row r="42" spans="1:11" ht="16.5" customHeight="1" x14ac:dyDescent="0.3">
      <c r="A42" s="182"/>
      <c r="B42" s="56" t="s">
        <v>17</v>
      </c>
      <c r="C42" s="12">
        <v>693</v>
      </c>
      <c r="D42" s="11">
        <f t="shared" si="0"/>
        <v>0.77430167597765365</v>
      </c>
      <c r="E42" s="22">
        <f t="shared" si="6"/>
        <v>139.71774193548387</v>
      </c>
      <c r="F42" s="31">
        <v>745</v>
      </c>
      <c r="G42" s="11">
        <f t="shared" si="1"/>
        <v>0.83240223463687146</v>
      </c>
      <c r="H42" s="22">
        <f t="shared" si="5"/>
        <v>143.54527938342966</v>
      </c>
    </row>
    <row r="43" spans="1:11" ht="16.5" customHeight="1" x14ac:dyDescent="0.3">
      <c r="A43" s="182"/>
      <c r="B43" s="56" t="s">
        <v>18</v>
      </c>
      <c r="C43" s="12">
        <v>693</v>
      </c>
      <c r="D43" s="71">
        <f t="shared" si="0"/>
        <v>0.77430167597765365</v>
      </c>
      <c r="E43" s="73">
        <f t="shared" ref="E43:E55" si="7">C43/$C$23*100</f>
        <v>139.71774193548387</v>
      </c>
      <c r="F43" s="31">
        <v>745</v>
      </c>
      <c r="G43" s="71">
        <f t="shared" si="1"/>
        <v>0.83240223463687146</v>
      </c>
      <c r="H43" s="73">
        <f t="shared" ref="H43:H55" si="8">F43/$F$23*100</f>
        <v>143.54527938342966</v>
      </c>
    </row>
    <row r="44" spans="1:11" ht="16.5" customHeight="1" x14ac:dyDescent="0.3">
      <c r="A44" s="182"/>
      <c r="B44" s="56" t="s">
        <v>19</v>
      </c>
      <c r="C44" s="12">
        <v>672</v>
      </c>
      <c r="D44" s="71">
        <f t="shared" si="0"/>
        <v>0.75083798882681563</v>
      </c>
      <c r="E44" s="73">
        <f t="shared" si="7"/>
        <v>135.48387096774192</v>
      </c>
      <c r="F44" s="31">
        <v>745</v>
      </c>
      <c r="G44" s="71">
        <f t="shared" si="1"/>
        <v>0.83240223463687146</v>
      </c>
      <c r="H44" s="73">
        <f t="shared" si="8"/>
        <v>143.54527938342966</v>
      </c>
    </row>
    <row r="45" spans="1:11" ht="16.5" customHeight="1" x14ac:dyDescent="0.3">
      <c r="A45" s="182"/>
      <c r="B45" s="56" t="s">
        <v>20</v>
      </c>
      <c r="C45" s="45">
        <v>672</v>
      </c>
      <c r="D45" s="40">
        <f t="shared" si="0"/>
        <v>0.75083798882681563</v>
      </c>
      <c r="E45" s="47">
        <f t="shared" si="7"/>
        <v>135.48387096774192</v>
      </c>
      <c r="F45" s="52">
        <v>814</v>
      </c>
      <c r="G45" s="40">
        <f t="shared" si="1"/>
        <v>0.90949720670391065</v>
      </c>
      <c r="H45" s="47">
        <f t="shared" si="8"/>
        <v>156.84007707129095</v>
      </c>
    </row>
    <row r="46" spans="1:11" ht="16.5" customHeight="1" x14ac:dyDescent="0.3">
      <c r="A46" s="182"/>
      <c r="B46" s="56" t="s">
        <v>21</v>
      </c>
      <c r="C46" s="12">
        <v>751</v>
      </c>
      <c r="D46" s="11">
        <f t="shared" si="0"/>
        <v>0.8391061452513966</v>
      </c>
      <c r="E46" s="22">
        <f t="shared" si="7"/>
        <v>151.41129032258064</v>
      </c>
      <c r="F46" s="31">
        <v>916</v>
      </c>
      <c r="G46" s="11">
        <f t="shared" si="1"/>
        <v>1.023463687150838</v>
      </c>
      <c r="H46" s="22">
        <f t="shared" si="8"/>
        <v>176.49325626204239</v>
      </c>
    </row>
    <row r="47" spans="1:11" ht="16.5" customHeight="1" x14ac:dyDescent="0.3">
      <c r="A47" s="182"/>
      <c r="B47" s="56" t="s">
        <v>67</v>
      </c>
      <c r="C47" s="12">
        <v>751</v>
      </c>
      <c r="D47" s="71">
        <f t="shared" si="0"/>
        <v>0.8391061452513966</v>
      </c>
      <c r="E47" s="73">
        <f t="shared" si="7"/>
        <v>151.41129032258064</v>
      </c>
      <c r="F47" s="31">
        <v>916</v>
      </c>
      <c r="G47" s="71">
        <f t="shared" si="1"/>
        <v>1.023463687150838</v>
      </c>
      <c r="H47" s="73">
        <f t="shared" si="8"/>
        <v>176.49325626204239</v>
      </c>
    </row>
    <row r="48" spans="1:11" ht="16.5" customHeight="1" x14ac:dyDescent="0.3">
      <c r="A48" s="182"/>
      <c r="B48" s="56" t="s">
        <v>117</v>
      </c>
      <c r="C48" s="12">
        <v>751</v>
      </c>
      <c r="D48" s="71">
        <f t="shared" si="0"/>
        <v>0.8391061452513966</v>
      </c>
      <c r="E48" s="73">
        <f t="shared" si="7"/>
        <v>151.41129032258064</v>
      </c>
      <c r="F48" s="31">
        <v>916</v>
      </c>
      <c r="G48" s="71">
        <f t="shared" si="1"/>
        <v>1.023463687150838</v>
      </c>
      <c r="H48" s="73">
        <f t="shared" si="8"/>
        <v>176.49325626204239</v>
      </c>
    </row>
    <row r="49" spans="1:8" ht="16.5" customHeight="1" thickBot="1" x14ac:dyDescent="0.35">
      <c r="A49" s="182"/>
      <c r="B49" s="64" t="s">
        <v>118</v>
      </c>
      <c r="C49" s="13">
        <v>894</v>
      </c>
      <c r="D49" s="68">
        <f t="shared" si="0"/>
        <v>0.99888268156424576</v>
      </c>
      <c r="E49" s="92">
        <f t="shared" si="7"/>
        <v>180.24193548387098</v>
      </c>
      <c r="F49" s="32">
        <v>912</v>
      </c>
      <c r="G49" s="68">
        <f t="shared" si="1"/>
        <v>1.0189944134078213</v>
      </c>
      <c r="H49" s="92">
        <f t="shared" si="8"/>
        <v>175.72254335260115</v>
      </c>
    </row>
    <row r="50" spans="1:8" ht="14.4" x14ac:dyDescent="0.3">
      <c r="A50" s="190">
        <v>2016</v>
      </c>
      <c r="B50" s="54" t="s">
        <v>119</v>
      </c>
      <c r="C50" s="33">
        <v>894</v>
      </c>
      <c r="D50" s="28">
        <f t="shared" si="0"/>
        <v>0.99888268156424576</v>
      </c>
      <c r="E50" s="34">
        <f t="shared" si="7"/>
        <v>180.24193548387098</v>
      </c>
      <c r="F50" s="30">
        <v>1030</v>
      </c>
      <c r="G50" s="70">
        <f t="shared" si="1"/>
        <v>1.1508379888268156</v>
      </c>
      <c r="H50" s="72">
        <f t="shared" si="8"/>
        <v>198.45857418111754</v>
      </c>
    </row>
    <row r="51" spans="1:8" ht="14.4" x14ac:dyDescent="0.3">
      <c r="A51" s="191"/>
      <c r="B51" s="84" t="s">
        <v>14</v>
      </c>
      <c r="C51" s="12">
        <v>894</v>
      </c>
      <c r="D51" s="11">
        <f t="shared" si="0"/>
        <v>0.99888268156424576</v>
      </c>
      <c r="E51" s="22">
        <f t="shared" si="7"/>
        <v>180.24193548387098</v>
      </c>
      <c r="F51" s="31">
        <v>1063</v>
      </c>
      <c r="G51" s="71">
        <f t="shared" si="1"/>
        <v>1.1877094972067039</v>
      </c>
      <c r="H51" s="73">
        <f t="shared" si="8"/>
        <v>204.81695568400772</v>
      </c>
    </row>
    <row r="52" spans="1:8" ht="14.4" x14ac:dyDescent="0.3">
      <c r="A52" s="191"/>
      <c r="B52" s="84" t="s">
        <v>15</v>
      </c>
      <c r="C52" s="12">
        <v>894</v>
      </c>
      <c r="D52" s="11">
        <f t="shared" si="0"/>
        <v>0.99888268156424576</v>
      </c>
      <c r="E52" s="22">
        <f t="shared" si="7"/>
        <v>180.24193548387098</v>
      </c>
      <c r="F52" s="31">
        <v>1063</v>
      </c>
      <c r="G52" s="71">
        <f t="shared" si="1"/>
        <v>1.1877094972067039</v>
      </c>
      <c r="H52" s="73">
        <f t="shared" si="8"/>
        <v>204.81695568400772</v>
      </c>
    </row>
    <row r="53" spans="1:8" ht="14.4" x14ac:dyDescent="0.3">
      <c r="A53" s="191"/>
      <c r="B53" s="84" t="s">
        <v>16</v>
      </c>
      <c r="C53" s="12">
        <v>894</v>
      </c>
      <c r="D53" s="11">
        <f t="shared" si="0"/>
        <v>0.99888268156424576</v>
      </c>
      <c r="E53" s="22">
        <f t="shared" si="7"/>
        <v>180.24193548387098</v>
      </c>
      <c r="F53" s="31">
        <v>1063</v>
      </c>
      <c r="G53" s="71">
        <f t="shared" si="1"/>
        <v>1.1877094972067039</v>
      </c>
      <c r="H53" s="73">
        <f t="shared" si="8"/>
        <v>204.81695568400772</v>
      </c>
    </row>
    <row r="54" spans="1:8" ht="14.4" x14ac:dyDescent="0.3">
      <c r="A54" s="191"/>
      <c r="B54" s="84" t="s">
        <v>17</v>
      </c>
      <c r="C54" s="12">
        <v>962</v>
      </c>
      <c r="D54" s="11">
        <f t="shared" si="0"/>
        <v>1.0748603351955308</v>
      </c>
      <c r="E54" s="22">
        <f t="shared" si="7"/>
        <v>193.95161290322579</v>
      </c>
      <c r="F54" s="31">
        <v>1063</v>
      </c>
      <c r="G54" s="71">
        <f t="shared" si="1"/>
        <v>1.1877094972067039</v>
      </c>
      <c r="H54" s="73">
        <f t="shared" si="8"/>
        <v>204.81695568400772</v>
      </c>
    </row>
    <row r="55" spans="1:8" ht="14.4" x14ac:dyDescent="0.3">
      <c r="A55" s="191"/>
      <c r="B55" s="56" t="s">
        <v>18</v>
      </c>
      <c r="C55" s="31">
        <v>963</v>
      </c>
      <c r="D55" s="11">
        <f t="shared" si="0"/>
        <v>1.0759776536312848</v>
      </c>
      <c r="E55" s="22">
        <f t="shared" si="7"/>
        <v>194.15322580645162</v>
      </c>
      <c r="F55" s="31">
        <v>1097</v>
      </c>
      <c r="G55" s="71">
        <f t="shared" si="1"/>
        <v>1.2256983240223465</v>
      </c>
      <c r="H55" s="73">
        <f t="shared" si="8"/>
        <v>211.3680154142582</v>
      </c>
    </row>
    <row r="56" spans="1:8" ht="14.4" x14ac:dyDescent="0.3">
      <c r="A56" s="191"/>
      <c r="B56" s="56" t="s">
        <v>19</v>
      </c>
      <c r="C56" s="31">
        <v>975</v>
      </c>
      <c r="D56" s="11">
        <f t="shared" ref="D56:D62" si="9">C56/$B$119</f>
        <v>1.0893854748603351</v>
      </c>
      <c r="E56" s="22">
        <f t="shared" ref="E56:E61" si="10">C56/$C$23*100</f>
        <v>196.57258064516131</v>
      </c>
      <c r="F56" s="31">
        <v>1097</v>
      </c>
      <c r="G56" s="71">
        <f t="shared" ref="G56:G62" si="11">F56/$B$119</f>
        <v>1.2256983240223465</v>
      </c>
      <c r="H56" s="73">
        <f t="shared" ref="H56:H61" si="12">F56/$F$23*100</f>
        <v>211.3680154142582</v>
      </c>
    </row>
    <row r="57" spans="1:8" ht="14.4" x14ac:dyDescent="0.3">
      <c r="A57" s="191"/>
      <c r="B57" s="56" t="s">
        <v>20</v>
      </c>
      <c r="C57" s="31">
        <v>960</v>
      </c>
      <c r="D57" s="11">
        <f t="shared" si="9"/>
        <v>1.0726256983240223</v>
      </c>
      <c r="E57" s="22">
        <f t="shared" si="10"/>
        <v>193.54838709677421</v>
      </c>
      <c r="F57" s="31">
        <v>1218</v>
      </c>
      <c r="G57" s="71">
        <f t="shared" si="11"/>
        <v>1.3608938547486034</v>
      </c>
      <c r="H57" s="73">
        <f t="shared" si="12"/>
        <v>234.68208092485548</v>
      </c>
    </row>
    <row r="58" spans="1:8" ht="14.4" x14ac:dyDescent="0.3">
      <c r="A58" s="191"/>
      <c r="B58" s="56" t="s">
        <v>21</v>
      </c>
      <c r="C58" s="31">
        <v>960</v>
      </c>
      <c r="D58" s="11">
        <f t="shared" si="9"/>
        <v>1.0726256983240223</v>
      </c>
      <c r="E58" s="22">
        <f t="shared" si="10"/>
        <v>193.54838709677421</v>
      </c>
      <c r="F58" s="31">
        <v>1218</v>
      </c>
      <c r="G58" s="71">
        <f t="shared" si="11"/>
        <v>1.3608938547486034</v>
      </c>
      <c r="H58" s="73">
        <f t="shared" si="12"/>
        <v>234.68208092485548</v>
      </c>
    </row>
    <row r="59" spans="1:8" ht="14.4" x14ac:dyDescent="0.3">
      <c r="A59" s="191"/>
      <c r="B59" s="56" t="s">
        <v>67</v>
      </c>
      <c r="C59" s="31">
        <v>960</v>
      </c>
      <c r="D59" s="11">
        <f t="shared" si="9"/>
        <v>1.0726256983240223</v>
      </c>
      <c r="E59" s="22">
        <f t="shared" si="10"/>
        <v>193.54838709677421</v>
      </c>
      <c r="F59" s="31">
        <v>1140</v>
      </c>
      <c r="G59" s="71">
        <f t="shared" si="11"/>
        <v>1.2737430167597765</v>
      </c>
      <c r="H59" s="73">
        <f t="shared" si="12"/>
        <v>219.65317919075144</v>
      </c>
    </row>
    <row r="60" spans="1:8" ht="14.4" x14ac:dyDescent="0.3">
      <c r="A60" s="191"/>
      <c r="B60" s="56" t="s">
        <v>117</v>
      </c>
      <c r="C60" s="31">
        <v>960</v>
      </c>
      <c r="D60" s="11">
        <f t="shared" si="9"/>
        <v>1.0726256983240223</v>
      </c>
      <c r="E60" s="22">
        <f t="shared" si="10"/>
        <v>193.54838709677421</v>
      </c>
      <c r="F60" s="31">
        <v>1140</v>
      </c>
      <c r="G60" s="71">
        <f t="shared" si="11"/>
        <v>1.2737430167597765</v>
      </c>
      <c r="H60" s="73">
        <f t="shared" si="12"/>
        <v>219.65317919075144</v>
      </c>
    </row>
    <row r="61" spans="1:8" ht="15" thickBot="1" x14ac:dyDescent="0.35">
      <c r="A61" s="191"/>
      <c r="B61" s="64" t="s">
        <v>118</v>
      </c>
      <c r="C61" s="32">
        <v>960</v>
      </c>
      <c r="D61" s="14">
        <f t="shared" si="9"/>
        <v>1.0726256983240223</v>
      </c>
      <c r="E61" s="23">
        <f t="shared" si="10"/>
        <v>193.54838709677421</v>
      </c>
      <c r="F61" s="32">
        <v>1140</v>
      </c>
      <c r="G61" s="68">
        <f t="shared" si="11"/>
        <v>1.2737430167597765</v>
      </c>
      <c r="H61" s="92">
        <f t="shared" si="12"/>
        <v>219.65317919075144</v>
      </c>
    </row>
    <row r="62" spans="1:8" ht="14.4" x14ac:dyDescent="0.3">
      <c r="A62" s="181">
        <v>2017</v>
      </c>
      <c r="B62" s="84" t="s">
        <v>119</v>
      </c>
      <c r="C62" s="74">
        <v>980</v>
      </c>
      <c r="D62" s="85">
        <f t="shared" si="9"/>
        <v>1.0949720670391061</v>
      </c>
      <c r="E62" s="86">
        <f t="shared" ref="E62:E81" si="13">C62/$C$23*100</f>
        <v>197.58064516129033</v>
      </c>
      <c r="F62" s="74">
        <v>1140</v>
      </c>
      <c r="G62" s="75">
        <f t="shared" si="11"/>
        <v>1.2737430167597765</v>
      </c>
      <c r="H62" s="76">
        <f t="shared" ref="H62:H81" si="14">F62/$F$23*100</f>
        <v>219.65317919075144</v>
      </c>
    </row>
    <row r="63" spans="1:8" ht="14.4" x14ac:dyDescent="0.3">
      <c r="A63" s="182"/>
      <c r="B63" s="84" t="s">
        <v>14</v>
      </c>
      <c r="C63" s="74">
        <v>980</v>
      </c>
      <c r="D63" s="85">
        <f t="shared" ref="D63:D81" si="15">C63/$B$119</f>
        <v>1.0949720670391061</v>
      </c>
      <c r="E63" s="86">
        <f t="shared" si="13"/>
        <v>197.58064516129033</v>
      </c>
      <c r="F63" s="74">
        <v>1140</v>
      </c>
      <c r="G63" s="75">
        <f t="shared" ref="G63:G81" si="16">F63/$B$119</f>
        <v>1.2737430167597765</v>
      </c>
      <c r="H63" s="76">
        <f t="shared" si="14"/>
        <v>219.65317919075144</v>
      </c>
    </row>
    <row r="64" spans="1:8" ht="14.4" x14ac:dyDescent="0.3">
      <c r="A64" s="182"/>
      <c r="B64" s="84" t="s">
        <v>15</v>
      </c>
      <c r="C64" s="74">
        <v>980</v>
      </c>
      <c r="D64" s="85">
        <f t="shared" si="15"/>
        <v>1.0949720670391061</v>
      </c>
      <c r="E64" s="86">
        <f t="shared" si="13"/>
        <v>197.58064516129033</v>
      </c>
      <c r="F64" s="74">
        <v>1140</v>
      </c>
      <c r="G64" s="75">
        <f t="shared" si="16"/>
        <v>1.2737430167597765</v>
      </c>
      <c r="H64" s="76">
        <f t="shared" si="14"/>
        <v>219.65317919075144</v>
      </c>
    </row>
    <row r="65" spans="1:8" ht="14.4" x14ac:dyDescent="0.3">
      <c r="A65" s="182"/>
      <c r="B65" s="84" t="s">
        <v>16</v>
      </c>
      <c r="C65" s="74">
        <v>980</v>
      </c>
      <c r="D65" s="85">
        <f t="shared" si="15"/>
        <v>1.0949720670391061</v>
      </c>
      <c r="E65" s="86">
        <f t="shared" si="13"/>
        <v>197.58064516129033</v>
      </c>
      <c r="F65" s="74">
        <v>1140</v>
      </c>
      <c r="G65" s="75">
        <f t="shared" si="16"/>
        <v>1.2737430167597765</v>
      </c>
      <c r="H65" s="76">
        <f t="shared" si="14"/>
        <v>219.65317919075144</v>
      </c>
    </row>
    <row r="66" spans="1:8" ht="14.4" x14ac:dyDescent="0.3">
      <c r="A66" s="182"/>
      <c r="B66" s="84" t="s">
        <v>17</v>
      </c>
      <c r="C66" s="74">
        <v>980</v>
      </c>
      <c r="D66" s="85">
        <f t="shared" si="15"/>
        <v>1.0949720670391061</v>
      </c>
      <c r="E66" s="86">
        <f t="shared" si="13"/>
        <v>197.58064516129033</v>
      </c>
      <c r="F66" s="74">
        <v>1140</v>
      </c>
      <c r="G66" s="75">
        <f t="shared" si="16"/>
        <v>1.2737430167597765</v>
      </c>
      <c r="H66" s="76">
        <f t="shared" si="14"/>
        <v>219.65317919075144</v>
      </c>
    </row>
    <row r="67" spans="1:8" ht="14.4" x14ac:dyDescent="0.3">
      <c r="A67" s="182"/>
      <c r="B67" s="84" t="s">
        <v>18</v>
      </c>
      <c r="C67" s="74">
        <v>980</v>
      </c>
      <c r="D67" s="85">
        <f t="shared" si="15"/>
        <v>1.0949720670391061</v>
      </c>
      <c r="E67" s="86">
        <f t="shared" si="13"/>
        <v>197.58064516129033</v>
      </c>
      <c r="F67" s="74">
        <v>1140</v>
      </c>
      <c r="G67" s="75">
        <f t="shared" si="16"/>
        <v>1.2737430167597765</v>
      </c>
      <c r="H67" s="76">
        <f t="shared" si="14"/>
        <v>219.65317919075144</v>
      </c>
    </row>
    <row r="68" spans="1:8" ht="14.4" x14ac:dyDescent="0.3">
      <c r="A68" s="182"/>
      <c r="B68" s="84" t="s">
        <v>19</v>
      </c>
      <c r="C68" s="74">
        <v>980</v>
      </c>
      <c r="D68" s="85">
        <f t="shared" si="15"/>
        <v>1.0949720670391061</v>
      </c>
      <c r="E68" s="86">
        <f t="shared" si="13"/>
        <v>197.58064516129033</v>
      </c>
      <c r="F68" s="74">
        <v>1140</v>
      </c>
      <c r="G68" s="75">
        <f t="shared" si="16"/>
        <v>1.2737430167597765</v>
      </c>
      <c r="H68" s="76">
        <f t="shared" si="14"/>
        <v>219.65317919075144</v>
      </c>
    </row>
    <row r="69" spans="1:8" ht="14.4" x14ac:dyDescent="0.3">
      <c r="A69" s="182"/>
      <c r="B69" s="84" t="s">
        <v>20</v>
      </c>
      <c r="C69" s="74">
        <v>1005</v>
      </c>
      <c r="D69" s="85">
        <f t="shared" si="15"/>
        <v>1.1229050279329609</v>
      </c>
      <c r="E69" s="86">
        <f t="shared" si="13"/>
        <v>202.62096774193549</v>
      </c>
      <c r="F69" s="74">
        <v>1215</v>
      </c>
      <c r="G69" s="75">
        <f t="shared" si="16"/>
        <v>1.3575418994413408</v>
      </c>
      <c r="H69" s="76">
        <f t="shared" si="14"/>
        <v>234.10404624277459</v>
      </c>
    </row>
    <row r="70" spans="1:8" ht="14.4" x14ac:dyDescent="0.3">
      <c r="A70" s="182"/>
      <c r="B70" s="84" t="s">
        <v>21</v>
      </c>
      <c r="C70" s="74">
        <v>1005</v>
      </c>
      <c r="D70" s="85">
        <f t="shared" si="15"/>
        <v>1.1229050279329609</v>
      </c>
      <c r="E70" s="86">
        <f t="shared" si="13"/>
        <v>202.62096774193549</v>
      </c>
      <c r="F70" s="74">
        <v>1215</v>
      </c>
      <c r="G70" s="75">
        <f t="shared" si="16"/>
        <v>1.3575418994413408</v>
      </c>
      <c r="H70" s="76">
        <f t="shared" si="14"/>
        <v>234.10404624277459</v>
      </c>
    </row>
    <row r="71" spans="1:8" ht="14.4" x14ac:dyDescent="0.3">
      <c r="A71" s="182"/>
      <c r="B71" s="84" t="s">
        <v>67</v>
      </c>
      <c r="C71" s="74">
        <v>1005</v>
      </c>
      <c r="D71" s="85">
        <f t="shared" si="15"/>
        <v>1.1229050279329609</v>
      </c>
      <c r="E71" s="86">
        <f t="shared" si="13"/>
        <v>202.62096774193549</v>
      </c>
      <c r="F71" s="74">
        <v>1215</v>
      </c>
      <c r="G71" s="75">
        <f t="shared" si="16"/>
        <v>1.3575418994413408</v>
      </c>
      <c r="H71" s="76">
        <f t="shared" si="14"/>
        <v>234.10404624277459</v>
      </c>
    </row>
    <row r="72" spans="1:8" ht="14.4" x14ac:dyDescent="0.3">
      <c r="A72" s="182"/>
      <c r="B72" s="84" t="s">
        <v>117</v>
      </c>
      <c r="C72" s="74">
        <v>1260</v>
      </c>
      <c r="D72" s="85">
        <f t="shared" si="15"/>
        <v>1.4078212290502794</v>
      </c>
      <c r="E72" s="86">
        <f t="shared" si="13"/>
        <v>254.03225806451616</v>
      </c>
      <c r="F72" s="74">
        <v>1500</v>
      </c>
      <c r="G72" s="75">
        <f t="shared" si="16"/>
        <v>1.6759776536312849</v>
      </c>
      <c r="H72" s="76">
        <f t="shared" si="14"/>
        <v>289.01734104046244</v>
      </c>
    </row>
    <row r="73" spans="1:8" ht="15" thickBot="1" x14ac:dyDescent="0.35">
      <c r="A73" s="182"/>
      <c r="B73" s="97" t="s">
        <v>118</v>
      </c>
      <c r="C73" s="32">
        <v>1260</v>
      </c>
      <c r="D73" s="14">
        <f t="shared" si="15"/>
        <v>1.4078212290502794</v>
      </c>
      <c r="E73" s="23">
        <f t="shared" si="13"/>
        <v>254.03225806451616</v>
      </c>
      <c r="F73" s="32">
        <v>1500</v>
      </c>
      <c r="G73" s="68">
        <f t="shared" si="16"/>
        <v>1.6759776536312849</v>
      </c>
      <c r="H73" s="92">
        <f t="shared" si="14"/>
        <v>289.01734104046244</v>
      </c>
    </row>
    <row r="74" spans="1:8" ht="14.4" x14ac:dyDescent="0.3">
      <c r="A74" s="181">
        <v>2018</v>
      </c>
      <c r="B74" s="54" t="s">
        <v>119</v>
      </c>
      <c r="C74" s="30">
        <v>1260</v>
      </c>
      <c r="D74" s="28">
        <f t="shared" si="15"/>
        <v>1.4078212290502794</v>
      </c>
      <c r="E74" s="34">
        <f t="shared" si="13"/>
        <v>254.03225806451616</v>
      </c>
      <c r="F74" s="30">
        <v>1500</v>
      </c>
      <c r="G74" s="70">
        <f t="shared" si="16"/>
        <v>1.6759776536312849</v>
      </c>
      <c r="H74" s="72">
        <f t="shared" si="14"/>
        <v>289.01734104046244</v>
      </c>
    </row>
    <row r="75" spans="1:8" ht="14.4" x14ac:dyDescent="0.3">
      <c r="A75" s="182"/>
      <c r="B75" s="84" t="s">
        <v>14</v>
      </c>
      <c r="C75" s="74">
        <v>1260</v>
      </c>
      <c r="D75" s="85">
        <f t="shared" si="15"/>
        <v>1.4078212290502794</v>
      </c>
      <c r="E75" s="86">
        <f t="shared" si="13"/>
        <v>254.03225806451616</v>
      </c>
      <c r="F75" s="74">
        <v>1500</v>
      </c>
      <c r="G75" s="75">
        <f t="shared" si="16"/>
        <v>1.6759776536312849</v>
      </c>
      <c r="H75" s="76">
        <f t="shared" si="14"/>
        <v>289.01734104046244</v>
      </c>
    </row>
    <row r="76" spans="1:8" ht="14.4" x14ac:dyDescent="0.3">
      <c r="A76" s="182"/>
      <c r="B76" s="84" t="s">
        <v>15</v>
      </c>
      <c r="C76" s="74">
        <v>1260</v>
      </c>
      <c r="D76" s="85">
        <f t="shared" si="15"/>
        <v>1.4078212290502794</v>
      </c>
      <c r="E76" s="86">
        <f t="shared" si="13"/>
        <v>254.03225806451616</v>
      </c>
      <c r="F76" s="74">
        <v>1500</v>
      </c>
      <c r="G76" s="75">
        <f t="shared" si="16"/>
        <v>1.6759776536312849</v>
      </c>
      <c r="H76" s="76">
        <f t="shared" si="14"/>
        <v>289.01734104046244</v>
      </c>
    </row>
    <row r="77" spans="1:8" ht="14.4" x14ac:dyDescent="0.3">
      <c r="A77" s="182"/>
      <c r="B77" s="84" t="s">
        <v>16</v>
      </c>
      <c r="C77" s="74">
        <v>1260</v>
      </c>
      <c r="D77" s="85">
        <f t="shared" si="15"/>
        <v>1.4078212290502794</v>
      </c>
      <c r="E77" s="86">
        <f t="shared" si="13"/>
        <v>254.03225806451616</v>
      </c>
      <c r="F77" s="74">
        <v>1500</v>
      </c>
      <c r="G77" s="75">
        <f t="shared" si="16"/>
        <v>1.6759776536312849</v>
      </c>
      <c r="H77" s="76">
        <f t="shared" si="14"/>
        <v>289.01734104046244</v>
      </c>
    </row>
    <row r="78" spans="1:8" ht="14.4" x14ac:dyDescent="0.3">
      <c r="A78" s="182"/>
      <c r="B78" s="84" t="s">
        <v>17</v>
      </c>
      <c r="C78" s="74">
        <v>1260</v>
      </c>
      <c r="D78" s="85">
        <f t="shared" si="15"/>
        <v>1.4078212290502794</v>
      </c>
      <c r="E78" s="86">
        <f t="shared" si="13"/>
        <v>254.03225806451616</v>
      </c>
      <c r="F78" s="74">
        <v>1500</v>
      </c>
      <c r="G78" s="75">
        <f t="shared" si="16"/>
        <v>1.6759776536312849</v>
      </c>
      <c r="H78" s="76">
        <f t="shared" si="14"/>
        <v>289.01734104046244</v>
      </c>
    </row>
    <row r="79" spans="1:8" ht="14.4" x14ac:dyDescent="0.3">
      <c r="A79" s="182"/>
      <c r="B79" s="84" t="s">
        <v>18</v>
      </c>
      <c r="C79" s="74">
        <v>1260</v>
      </c>
      <c r="D79" s="85">
        <f t="shared" si="15"/>
        <v>1.4078212290502794</v>
      </c>
      <c r="E79" s="86">
        <f t="shared" si="13"/>
        <v>254.03225806451616</v>
      </c>
      <c r="F79" s="74">
        <v>1500</v>
      </c>
      <c r="G79" s="75">
        <f t="shared" si="16"/>
        <v>1.6759776536312849</v>
      </c>
      <c r="H79" s="76">
        <f t="shared" si="14"/>
        <v>289.01734104046244</v>
      </c>
    </row>
    <row r="80" spans="1:8" ht="14.4" x14ac:dyDescent="0.3">
      <c r="A80" s="182"/>
      <c r="B80" s="84" t="s">
        <v>19</v>
      </c>
      <c r="C80" s="74">
        <v>1260</v>
      </c>
      <c r="D80" s="85">
        <f t="shared" si="15"/>
        <v>1.4078212290502794</v>
      </c>
      <c r="E80" s="86">
        <f t="shared" si="13"/>
        <v>254.03225806451616</v>
      </c>
      <c r="F80" s="74">
        <v>1500</v>
      </c>
      <c r="G80" s="75">
        <f t="shared" si="16"/>
        <v>1.6759776536312849</v>
      </c>
      <c r="H80" s="76">
        <f t="shared" si="14"/>
        <v>289.01734104046244</v>
      </c>
    </row>
    <row r="81" spans="1:8" ht="14.4" x14ac:dyDescent="0.3">
      <c r="A81" s="182"/>
      <c r="B81" s="84" t="s">
        <v>20</v>
      </c>
      <c r="C81" s="74">
        <v>1410</v>
      </c>
      <c r="D81" s="85">
        <f t="shared" si="15"/>
        <v>1.5754189944134078</v>
      </c>
      <c r="E81" s="86">
        <f t="shared" si="13"/>
        <v>284.27419354838707</v>
      </c>
      <c r="F81" s="74">
        <v>1500</v>
      </c>
      <c r="G81" s="75">
        <f t="shared" si="16"/>
        <v>1.6759776536312849</v>
      </c>
      <c r="H81" s="76">
        <f t="shared" si="14"/>
        <v>289.01734104046244</v>
      </c>
    </row>
    <row r="82" spans="1:8" ht="14.4" x14ac:dyDescent="0.3">
      <c r="A82" s="182"/>
      <c r="B82" s="84" t="s">
        <v>21</v>
      </c>
      <c r="C82" s="74">
        <v>1410</v>
      </c>
      <c r="D82" s="85">
        <f t="shared" ref="D82:D100" si="17">C82/$B$119</f>
        <v>1.5754189944134078</v>
      </c>
      <c r="E82" s="86">
        <f t="shared" ref="E82:E100" si="18">C82/$C$23*100</f>
        <v>284.27419354838707</v>
      </c>
      <c r="F82" s="74">
        <v>1500</v>
      </c>
      <c r="G82" s="75">
        <f t="shared" ref="G82:G100" si="19">F82/$B$119</f>
        <v>1.6759776536312849</v>
      </c>
      <c r="H82" s="76">
        <f t="shared" ref="H82:H100" si="20">F82/$F$23*100</f>
        <v>289.01734104046244</v>
      </c>
    </row>
    <row r="83" spans="1:8" ht="14.4" x14ac:dyDescent="0.3">
      <c r="A83" s="182"/>
      <c r="B83" s="84" t="s">
        <v>67</v>
      </c>
      <c r="C83" s="74">
        <v>1255</v>
      </c>
      <c r="D83" s="85">
        <f t="shared" si="17"/>
        <v>1.4022346368715084</v>
      </c>
      <c r="E83" s="86">
        <f t="shared" si="18"/>
        <v>253.0241935483871</v>
      </c>
      <c r="F83" s="74">
        <v>1500</v>
      </c>
      <c r="G83" s="75">
        <f t="shared" si="19"/>
        <v>1.6759776536312849</v>
      </c>
      <c r="H83" s="76">
        <f t="shared" si="20"/>
        <v>289.01734104046244</v>
      </c>
    </row>
    <row r="84" spans="1:8" ht="14.4" x14ac:dyDescent="0.3">
      <c r="A84" s="182"/>
      <c r="B84" s="84" t="s">
        <v>117</v>
      </c>
      <c r="C84" s="74">
        <v>1255</v>
      </c>
      <c r="D84" s="85">
        <f t="shared" si="17"/>
        <v>1.4022346368715084</v>
      </c>
      <c r="E84" s="86">
        <f t="shared" si="18"/>
        <v>253.0241935483871</v>
      </c>
      <c r="F84" s="74">
        <v>1500</v>
      </c>
      <c r="G84" s="75">
        <f t="shared" si="19"/>
        <v>1.6759776536312849</v>
      </c>
      <c r="H84" s="76">
        <f t="shared" si="20"/>
        <v>289.01734104046244</v>
      </c>
    </row>
    <row r="85" spans="1:8" ht="15" thickBot="1" x14ac:dyDescent="0.35">
      <c r="A85" s="182"/>
      <c r="B85" s="69" t="s">
        <v>118</v>
      </c>
      <c r="C85" s="164">
        <v>1255</v>
      </c>
      <c r="D85" s="162">
        <f t="shared" si="17"/>
        <v>1.4022346368715084</v>
      </c>
      <c r="E85" s="163">
        <f t="shared" si="18"/>
        <v>253.0241935483871</v>
      </c>
      <c r="F85" s="164">
        <v>1500</v>
      </c>
      <c r="G85" s="165">
        <f t="shared" si="19"/>
        <v>1.6759776536312849</v>
      </c>
      <c r="H85" s="67">
        <f t="shared" si="20"/>
        <v>289.01734104046244</v>
      </c>
    </row>
    <row r="86" spans="1:8" ht="14.4" x14ac:dyDescent="0.3">
      <c r="A86" s="181">
        <v>2019</v>
      </c>
      <c r="B86" s="54" t="s">
        <v>119</v>
      </c>
      <c r="C86" s="30">
        <v>1810</v>
      </c>
      <c r="D86" s="28">
        <f t="shared" si="17"/>
        <v>2.022346368715084</v>
      </c>
      <c r="E86" s="34">
        <f t="shared" si="18"/>
        <v>364.91935483870969</v>
      </c>
      <c r="F86" s="30">
        <v>2050</v>
      </c>
      <c r="G86" s="70">
        <f t="shared" si="19"/>
        <v>2.2905027932960893</v>
      </c>
      <c r="H86" s="72">
        <f t="shared" si="20"/>
        <v>394.99036608863196</v>
      </c>
    </row>
    <row r="87" spans="1:8" ht="14.4" x14ac:dyDescent="0.3">
      <c r="A87" s="182"/>
      <c r="B87" s="84" t="s">
        <v>14</v>
      </c>
      <c r="C87" s="74">
        <v>1810</v>
      </c>
      <c r="D87" s="85">
        <f t="shared" si="17"/>
        <v>2.022346368715084</v>
      </c>
      <c r="E87" s="86">
        <f t="shared" si="18"/>
        <v>364.91935483870969</v>
      </c>
      <c r="F87" s="74">
        <v>2050</v>
      </c>
      <c r="G87" s="75">
        <f t="shared" si="19"/>
        <v>2.2905027932960893</v>
      </c>
      <c r="H87" s="76">
        <f t="shared" si="20"/>
        <v>394.99036608863196</v>
      </c>
    </row>
    <row r="88" spans="1:8" ht="14.4" x14ac:dyDescent="0.3">
      <c r="A88" s="182"/>
      <c r="B88" s="84" t="s">
        <v>15</v>
      </c>
      <c r="C88" s="74">
        <v>1810</v>
      </c>
      <c r="D88" s="85">
        <f t="shared" si="17"/>
        <v>2.022346368715084</v>
      </c>
      <c r="E88" s="86">
        <f t="shared" si="18"/>
        <v>364.91935483870969</v>
      </c>
      <c r="F88" s="74">
        <v>2050</v>
      </c>
      <c r="G88" s="75">
        <f t="shared" si="19"/>
        <v>2.2905027932960893</v>
      </c>
      <c r="H88" s="76">
        <f t="shared" si="20"/>
        <v>394.99036608863196</v>
      </c>
    </row>
    <row r="89" spans="1:8" ht="14.4" x14ac:dyDescent="0.3">
      <c r="A89" s="182"/>
      <c r="B89" s="84" t="s">
        <v>16</v>
      </c>
      <c r="C89" s="74">
        <v>1810</v>
      </c>
      <c r="D89" s="85">
        <f t="shared" si="17"/>
        <v>2.022346368715084</v>
      </c>
      <c r="E89" s="86">
        <f t="shared" si="18"/>
        <v>364.91935483870969</v>
      </c>
      <c r="F89" s="74">
        <v>1675</v>
      </c>
      <c r="G89" s="75">
        <f t="shared" si="19"/>
        <v>1.8715083798882681</v>
      </c>
      <c r="H89" s="76">
        <f t="shared" si="20"/>
        <v>322.73603082851639</v>
      </c>
    </row>
    <row r="90" spans="1:8" ht="14.4" x14ac:dyDescent="0.3">
      <c r="A90" s="182"/>
      <c r="B90" s="84" t="s">
        <v>17</v>
      </c>
      <c r="C90" s="74">
        <v>1810</v>
      </c>
      <c r="D90" s="85">
        <f t="shared" si="17"/>
        <v>2.022346368715084</v>
      </c>
      <c r="E90" s="86">
        <f t="shared" si="18"/>
        <v>364.91935483870969</v>
      </c>
      <c r="F90" s="74">
        <v>2050</v>
      </c>
      <c r="G90" s="75">
        <f t="shared" si="19"/>
        <v>2.2905027932960893</v>
      </c>
      <c r="H90" s="76">
        <f t="shared" si="20"/>
        <v>394.99036608863196</v>
      </c>
    </row>
    <row r="91" spans="1:8" ht="14.4" x14ac:dyDescent="0.3">
      <c r="A91" s="182"/>
      <c r="B91" s="84" t="s">
        <v>18</v>
      </c>
      <c r="C91" s="74">
        <v>1810</v>
      </c>
      <c r="D91" s="85">
        <f t="shared" si="17"/>
        <v>2.022346368715084</v>
      </c>
      <c r="E91" s="86">
        <f t="shared" si="18"/>
        <v>364.91935483870969</v>
      </c>
      <c r="F91" s="74">
        <v>2050</v>
      </c>
      <c r="G91" s="75">
        <f t="shared" si="19"/>
        <v>2.2905027932960893</v>
      </c>
      <c r="H91" s="76">
        <f t="shared" si="20"/>
        <v>394.99036608863196</v>
      </c>
    </row>
    <row r="92" spans="1:8" ht="14.4" x14ac:dyDescent="0.3">
      <c r="A92" s="182"/>
      <c r="B92" s="84" t="s">
        <v>19</v>
      </c>
      <c r="C92" s="74">
        <v>1810</v>
      </c>
      <c r="D92" s="85">
        <f t="shared" si="17"/>
        <v>2.022346368715084</v>
      </c>
      <c r="E92" s="86">
        <f t="shared" si="18"/>
        <v>364.91935483870969</v>
      </c>
      <c r="F92" s="74">
        <v>2050</v>
      </c>
      <c r="G92" s="75">
        <f t="shared" si="19"/>
        <v>2.2905027932960893</v>
      </c>
      <c r="H92" s="76">
        <f t="shared" si="20"/>
        <v>394.99036608863196</v>
      </c>
    </row>
    <row r="93" spans="1:8" ht="14.4" x14ac:dyDescent="0.3">
      <c r="A93" s="182"/>
      <c r="B93" s="84" t="s">
        <v>20</v>
      </c>
      <c r="C93" s="74">
        <v>1895</v>
      </c>
      <c r="D93" s="85">
        <f t="shared" si="17"/>
        <v>2.1173184357541901</v>
      </c>
      <c r="E93" s="86">
        <f t="shared" si="18"/>
        <v>382.05645161290323</v>
      </c>
      <c r="F93" s="74">
        <v>2250</v>
      </c>
      <c r="G93" s="75">
        <f t="shared" si="19"/>
        <v>2.5139664804469275</v>
      </c>
      <c r="H93" s="76">
        <f t="shared" si="20"/>
        <v>433.52601156069363</v>
      </c>
    </row>
    <row r="94" spans="1:8" ht="14.4" x14ac:dyDescent="0.3">
      <c r="A94" s="182"/>
      <c r="B94" s="84" t="s">
        <v>21</v>
      </c>
      <c r="C94" s="74">
        <v>1895</v>
      </c>
      <c r="D94" s="85">
        <f t="shared" si="17"/>
        <v>2.1173184357541901</v>
      </c>
      <c r="E94" s="86">
        <f t="shared" si="18"/>
        <v>382.05645161290323</v>
      </c>
      <c r="F94" s="74">
        <v>2250</v>
      </c>
      <c r="G94" s="75">
        <f t="shared" si="19"/>
        <v>2.5139664804469275</v>
      </c>
      <c r="H94" s="76">
        <f t="shared" si="20"/>
        <v>433.52601156069363</v>
      </c>
    </row>
    <row r="95" spans="1:8" ht="14.4" x14ac:dyDescent="0.3">
      <c r="A95" s="182"/>
      <c r="B95" s="84" t="s">
        <v>67</v>
      </c>
      <c r="C95" s="74">
        <v>1895</v>
      </c>
      <c r="D95" s="85">
        <f t="shared" si="17"/>
        <v>2.1173184357541901</v>
      </c>
      <c r="E95" s="86">
        <f t="shared" si="18"/>
        <v>382.05645161290323</v>
      </c>
      <c r="F95" s="74">
        <v>2250</v>
      </c>
      <c r="G95" s="75">
        <f t="shared" si="19"/>
        <v>2.5139664804469275</v>
      </c>
      <c r="H95" s="76">
        <f t="shared" si="20"/>
        <v>433.52601156069363</v>
      </c>
    </row>
    <row r="96" spans="1:8" ht="14.4" x14ac:dyDescent="0.3">
      <c r="A96" s="182"/>
      <c r="B96" s="84" t="s">
        <v>117</v>
      </c>
      <c r="C96" s="74">
        <v>3511</v>
      </c>
      <c r="D96" s="85">
        <f t="shared" si="17"/>
        <v>3.9229050279329609</v>
      </c>
      <c r="E96" s="86">
        <f t="shared" si="18"/>
        <v>707.86290322580646</v>
      </c>
      <c r="F96" s="74">
        <v>3372</v>
      </c>
      <c r="G96" s="75">
        <f t="shared" si="19"/>
        <v>3.7675977653631283</v>
      </c>
      <c r="H96" s="76">
        <f t="shared" si="20"/>
        <v>649.71098265895955</v>
      </c>
    </row>
    <row r="97" spans="1:8" ht="15" thickBot="1" x14ac:dyDescent="0.35">
      <c r="A97" s="182"/>
      <c r="B97" s="69" t="s">
        <v>118</v>
      </c>
      <c r="C97" s="164">
        <v>3245</v>
      </c>
      <c r="D97" s="162">
        <f t="shared" si="17"/>
        <v>3.6256983240223462</v>
      </c>
      <c r="E97" s="163">
        <f t="shared" si="18"/>
        <v>654.23387096774195</v>
      </c>
      <c r="F97" s="164">
        <v>3335</v>
      </c>
      <c r="G97" s="165">
        <f t="shared" si="19"/>
        <v>3.7262569832402233</v>
      </c>
      <c r="H97" s="67">
        <f t="shared" si="20"/>
        <v>642.58188824662807</v>
      </c>
    </row>
    <row r="98" spans="1:8" ht="14.4" x14ac:dyDescent="0.3">
      <c r="A98" s="181">
        <v>2020</v>
      </c>
      <c r="B98" s="54" t="s">
        <v>119</v>
      </c>
      <c r="C98" s="30">
        <v>3145</v>
      </c>
      <c r="D98" s="28">
        <f t="shared" si="17"/>
        <v>3.5139664804469275</v>
      </c>
      <c r="E98" s="34">
        <f t="shared" si="18"/>
        <v>634.07258064516134</v>
      </c>
      <c r="F98" s="30">
        <v>3725</v>
      </c>
      <c r="G98" s="70">
        <f t="shared" si="19"/>
        <v>4.1620111731843572</v>
      </c>
      <c r="H98" s="72">
        <f t="shared" si="20"/>
        <v>717.72639691714835</v>
      </c>
    </row>
    <row r="99" spans="1:8" ht="14.4" x14ac:dyDescent="0.3">
      <c r="A99" s="182"/>
      <c r="B99" s="84" t="s">
        <v>14</v>
      </c>
      <c r="C99" s="74">
        <v>2985</v>
      </c>
      <c r="D99" s="85">
        <f t="shared" si="17"/>
        <v>3.3351955307262569</v>
      </c>
      <c r="E99" s="86">
        <f t="shared" si="18"/>
        <v>601.81451612903231</v>
      </c>
      <c r="F99" s="74">
        <v>3640</v>
      </c>
      <c r="G99" s="75">
        <f t="shared" si="19"/>
        <v>4.0670391061452511</v>
      </c>
      <c r="H99" s="76">
        <f t="shared" si="20"/>
        <v>701.34874759152217</v>
      </c>
    </row>
    <row r="100" spans="1:8" ht="14.4" x14ac:dyDescent="0.3">
      <c r="A100" s="182"/>
      <c r="B100" s="84" t="s">
        <v>15</v>
      </c>
      <c r="C100" s="74">
        <v>2985</v>
      </c>
      <c r="D100" s="85">
        <f t="shared" si="17"/>
        <v>3.3351955307262569</v>
      </c>
      <c r="E100" s="86">
        <f t="shared" si="18"/>
        <v>601.81451612903231</v>
      </c>
      <c r="F100" s="74">
        <v>3640</v>
      </c>
      <c r="G100" s="75">
        <f t="shared" si="19"/>
        <v>4.0670391061452511</v>
      </c>
      <c r="H100" s="76">
        <f t="shared" si="20"/>
        <v>701.34874759152217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4240</v>
      </c>
      <c r="D115" s="85">
        <f t="shared" ref="D115" si="21">C115/$B$119</f>
        <v>4.7374301675977657</v>
      </c>
      <c r="E115" s="86">
        <f t="shared" ref="E115" si="22">C115/$C$23*100</f>
        <v>854.83870967741939</v>
      </c>
      <c r="F115" s="74">
        <v>5500</v>
      </c>
      <c r="G115" s="75">
        <f t="shared" ref="G115" si="23">F115/$B$119</f>
        <v>6.1452513966480451</v>
      </c>
      <c r="H115" s="76">
        <f t="shared" ref="H115" si="24">F115/$F$23*100</f>
        <v>1059.7302504816955</v>
      </c>
    </row>
    <row r="116" spans="1:8" ht="14.4" x14ac:dyDescent="0.3">
      <c r="A116" s="182"/>
      <c r="B116" s="84" t="s">
        <v>19</v>
      </c>
      <c r="C116" s="74">
        <v>4240</v>
      </c>
      <c r="D116" s="85">
        <f t="shared" ref="D116:D118" si="25">C116/$B$119</f>
        <v>4.7374301675977657</v>
      </c>
      <c r="E116" s="86">
        <f t="shared" ref="E116:E118" si="26">C116/$C$23*100</f>
        <v>854.83870967741939</v>
      </c>
      <c r="F116" s="74">
        <v>5500</v>
      </c>
      <c r="G116" s="75">
        <f t="shared" ref="G116:G118" si="27">F116/$B$119</f>
        <v>6.1452513966480451</v>
      </c>
      <c r="H116" s="76">
        <f t="shared" ref="H116:H118" si="28">F116/$F$23*100</f>
        <v>1059.7302504816955</v>
      </c>
    </row>
    <row r="117" spans="1:8" ht="14.4" x14ac:dyDescent="0.3">
      <c r="A117" s="182"/>
      <c r="B117" s="84" t="s">
        <v>20</v>
      </c>
      <c r="C117" s="74">
        <v>4240</v>
      </c>
      <c r="D117" s="85">
        <f t="shared" si="25"/>
        <v>4.7374301675977657</v>
      </c>
      <c r="E117" s="86">
        <f t="shared" si="26"/>
        <v>854.83870967741939</v>
      </c>
      <c r="F117" s="74">
        <v>5500</v>
      </c>
      <c r="G117" s="75">
        <f t="shared" si="27"/>
        <v>6.1452513966480451</v>
      </c>
      <c r="H117" s="76">
        <f t="shared" si="28"/>
        <v>1059.7302504816955</v>
      </c>
    </row>
    <row r="118" spans="1:8" ht="15" thickBot="1" x14ac:dyDescent="0.35">
      <c r="A118" s="183"/>
      <c r="B118" s="64" t="s">
        <v>21</v>
      </c>
      <c r="C118" s="32">
        <v>6015</v>
      </c>
      <c r="D118" s="14">
        <f t="shared" si="25"/>
        <v>6.7206703910614527</v>
      </c>
      <c r="E118" s="23">
        <f t="shared" si="26"/>
        <v>1212.7016129032259</v>
      </c>
      <c r="F118" s="32">
        <v>6870</v>
      </c>
      <c r="G118" s="68">
        <f t="shared" si="27"/>
        <v>7.6759776536312847</v>
      </c>
      <c r="H118" s="92">
        <f t="shared" si="28"/>
        <v>1323.6994219653179</v>
      </c>
    </row>
    <row r="119" spans="1:8" ht="14.4" x14ac:dyDescent="0.3">
      <c r="A119" s="37" t="s">
        <v>108</v>
      </c>
      <c r="B119" s="38">
        <v>895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A15:A25"/>
    <mergeCell ref="A38:A49"/>
    <mergeCell ref="A26:A37"/>
    <mergeCell ref="A12:A14"/>
    <mergeCell ref="B12:B14"/>
    <mergeCell ref="C13:E13"/>
    <mergeCell ref="A74:A85"/>
    <mergeCell ref="A62:A73"/>
    <mergeCell ref="A50:A61"/>
    <mergeCell ref="F13:H13"/>
    <mergeCell ref="A86:A97"/>
  </mergeCells>
  <hyperlinks>
    <hyperlink ref="A125" location="Índice!A1" display="Volver al Índice" xr:uid="{00000000-0004-0000-1200-000000000000}"/>
    <hyperlink ref="A128" r:id="rId1" xr:uid="{ED7A6949-967F-4411-9F91-26C590FF5D4C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customWidth="1"/>
    <col min="8" max="8" width="30.33203125" customWidth="1"/>
    <col min="9" max="9" width="22.6640625" customWidth="1"/>
    <col min="10" max="10" width="7.44140625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28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69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55" t="s">
        <v>124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55" t="s">
        <v>124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114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109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9" t="s">
        <v>14</v>
      </c>
      <c r="C15" s="33">
        <v>368</v>
      </c>
      <c r="D15" s="28">
        <f t="shared" ref="D15:D55" si="0">C15/$B$119</f>
        <v>0.51830985915492955</v>
      </c>
      <c r="E15" s="34">
        <f>C15/$C$23*100</f>
        <v>100</v>
      </c>
      <c r="F15" s="30">
        <v>403</v>
      </c>
      <c r="G15" s="28">
        <f t="shared" ref="G15:G55" si="1">F15/$B$119</f>
        <v>0.56760563380281692</v>
      </c>
      <c r="H15" s="29">
        <f>F15/$F$23*100</f>
        <v>100</v>
      </c>
    </row>
    <row r="16" spans="1:8" ht="14.4" x14ac:dyDescent="0.3">
      <c r="A16" s="188"/>
      <c r="B16" s="10" t="s">
        <v>15</v>
      </c>
      <c r="C16" s="12">
        <v>368</v>
      </c>
      <c r="D16" s="11">
        <f t="shared" si="0"/>
        <v>0.51830985915492955</v>
      </c>
      <c r="E16" s="22">
        <f t="shared" ref="E16:E23" si="2">C16/$C$23*100</f>
        <v>100</v>
      </c>
      <c r="F16" s="31">
        <v>403</v>
      </c>
      <c r="G16" s="11">
        <f t="shared" si="1"/>
        <v>0.56760563380281692</v>
      </c>
      <c r="H16" s="19">
        <f t="shared" ref="H16:H23" si="3">F16/$F$23*100</f>
        <v>100</v>
      </c>
    </row>
    <row r="17" spans="1:8" ht="14.4" x14ac:dyDescent="0.3">
      <c r="A17" s="188"/>
      <c r="B17" s="10" t="s">
        <v>16</v>
      </c>
      <c r="C17" s="12">
        <v>368</v>
      </c>
      <c r="D17" s="11">
        <f t="shared" si="0"/>
        <v>0.51830985915492955</v>
      </c>
      <c r="E17" s="22">
        <f>C17/$C$23*100</f>
        <v>100</v>
      </c>
      <c r="F17" s="31">
        <v>403</v>
      </c>
      <c r="G17" s="11">
        <f t="shared" si="1"/>
        <v>0.56760563380281692</v>
      </c>
      <c r="H17" s="19">
        <f t="shared" si="3"/>
        <v>100</v>
      </c>
    </row>
    <row r="18" spans="1:8" ht="14.4" x14ac:dyDescent="0.3">
      <c r="A18" s="188"/>
      <c r="B18" s="10" t="s">
        <v>17</v>
      </c>
      <c r="C18" s="12">
        <v>368</v>
      </c>
      <c r="D18" s="11">
        <f t="shared" si="0"/>
        <v>0.51830985915492955</v>
      </c>
      <c r="E18" s="22">
        <f t="shared" si="2"/>
        <v>100</v>
      </c>
      <c r="F18" s="31">
        <v>403</v>
      </c>
      <c r="G18" s="11">
        <f t="shared" si="1"/>
        <v>0.56760563380281692</v>
      </c>
      <c r="H18" s="19">
        <f t="shared" si="3"/>
        <v>100</v>
      </c>
    </row>
    <row r="19" spans="1:8" ht="14.4" x14ac:dyDescent="0.3">
      <c r="A19" s="188"/>
      <c r="B19" s="10" t="s">
        <v>18</v>
      </c>
      <c r="C19" s="12">
        <v>368</v>
      </c>
      <c r="D19" s="11">
        <f t="shared" si="0"/>
        <v>0.51830985915492955</v>
      </c>
      <c r="E19" s="22">
        <f t="shared" si="2"/>
        <v>100</v>
      </c>
      <c r="F19" s="31">
        <v>403</v>
      </c>
      <c r="G19" s="11">
        <f t="shared" si="1"/>
        <v>0.56760563380281692</v>
      </c>
      <c r="H19" s="19">
        <f t="shared" si="3"/>
        <v>100</v>
      </c>
    </row>
    <row r="20" spans="1:8" ht="14.4" x14ac:dyDescent="0.3">
      <c r="A20" s="188"/>
      <c r="B20" s="10" t="s">
        <v>19</v>
      </c>
      <c r="C20" s="12">
        <v>368</v>
      </c>
      <c r="D20" s="11">
        <f t="shared" si="0"/>
        <v>0.51830985915492955</v>
      </c>
      <c r="E20" s="22">
        <f t="shared" si="2"/>
        <v>100</v>
      </c>
      <c r="F20" s="31">
        <v>403</v>
      </c>
      <c r="G20" s="11">
        <f t="shared" si="1"/>
        <v>0.56760563380281692</v>
      </c>
      <c r="H20" s="19">
        <f t="shared" si="3"/>
        <v>100</v>
      </c>
    </row>
    <row r="21" spans="1:8" ht="14.4" x14ac:dyDescent="0.3">
      <c r="A21" s="188"/>
      <c r="B21" s="10" t="s">
        <v>20</v>
      </c>
      <c r="C21" s="12">
        <v>368</v>
      </c>
      <c r="D21" s="11">
        <f t="shared" si="0"/>
        <v>0.51830985915492955</v>
      </c>
      <c r="E21" s="22">
        <f t="shared" si="2"/>
        <v>100</v>
      </c>
      <c r="F21" s="31">
        <v>403</v>
      </c>
      <c r="G21" s="11">
        <f t="shared" si="1"/>
        <v>0.56760563380281692</v>
      </c>
      <c r="H21" s="19">
        <f t="shared" si="3"/>
        <v>100</v>
      </c>
    </row>
    <row r="22" spans="1:8" ht="14.4" x14ac:dyDescent="0.3">
      <c r="A22" s="188"/>
      <c r="B22" s="10" t="s">
        <v>21</v>
      </c>
      <c r="C22" s="12">
        <v>368</v>
      </c>
      <c r="D22" s="11">
        <f t="shared" si="0"/>
        <v>0.51830985915492955</v>
      </c>
      <c r="E22" s="22">
        <f t="shared" si="2"/>
        <v>100</v>
      </c>
      <c r="F22" s="31">
        <v>403</v>
      </c>
      <c r="G22" s="11">
        <f t="shared" si="1"/>
        <v>0.56760563380281692</v>
      </c>
      <c r="H22" s="19">
        <f t="shared" si="3"/>
        <v>100</v>
      </c>
    </row>
    <row r="23" spans="1:8" ht="14.4" x14ac:dyDescent="0.3">
      <c r="A23" s="188"/>
      <c r="B23" s="10" t="s">
        <v>67</v>
      </c>
      <c r="C23" s="12">
        <v>368</v>
      </c>
      <c r="D23" s="11">
        <f t="shared" si="0"/>
        <v>0.51830985915492955</v>
      </c>
      <c r="E23" s="22">
        <f t="shared" si="2"/>
        <v>100</v>
      </c>
      <c r="F23" s="31">
        <v>403</v>
      </c>
      <c r="G23" s="11">
        <f t="shared" si="1"/>
        <v>0.56760563380281692</v>
      </c>
      <c r="H23" s="19">
        <f t="shared" si="3"/>
        <v>100</v>
      </c>
    </row>
    <row r="24" spans="1:8" ht="14.4" x14ac:dyDescent="0.3">
      <c r="A24" s="188"/>
      <c r="B24" s="10" t="s">
        <v>117</v>
      </c>
      <c r="C24" s="12">
        <v>368</v>
      </c>
      <c r="D24" s="11">
        <f t="shared" si="0"/>
        <v>0.51830985915492955</v>
      </c>
      <c r="E24" s="22">
        <f t="shared" ref="E24:E45" si="4">C24/$C$23*100</f>
        <v>100</v>
      </c>
      <c r="F24" s="31">
        <v>403</v>
      </c>
      <c r="G24" s="11">
        <f t="shared" si="1"/>
        <v>0.56760563380281692</v>
      </c>
      <c r="H24" s="19">
        <f t="shared" ref="H24:H37" si="5">F24/$F$23*100</f>
        <v>100</v>
      </c>
    </row>
    <row r="25" spans="1:8" ht="15" thickBot="1" x14ac:dyDescent="0.35">
      <c r="A25" s="189"/>
      <c r="B25" s="46" t="s">
        <v>118</v>
      </c>
      <c r="C25" s="45">
        <v>368</v>
      </c>
      <c r="D25" s="40">
        <f t="shared" si="0"/>
        <v>0.51830985915492955</v>
      </c>
      <c r="E25" s="47">
        <f t="shared" si="4"/>
        <v>100</v>
      </c>
      <c r="F25" s="52">
        <v>403</v>
      </c>
      <c r="G25" s="40">
        <f t="shared" si="1"/>
        <v>0.56760563380281692</v>
      </c>
      <c r="H25" s="42">
        <f t="shared" si="5"/>
        <v>100</v>
      </c>
    </row>
    <row r="26" spans="1:8" ht="14.4" x14ac:dyDescent="0.3">
      <c r="A26" s="190">
        <v>2014</v>
      </c>
      <c r="B26" s="54" t="s">
        <v>119</v>
      </c>
      <c r="C26" s="33">
        <v>397</v>
      </c>
      <c r="D26" s="28">
        <f t="shared" si="0"/>
        <v>0.55915492957746482</v>
      </c>
      <c r="E26" s="34">
        <f t="shared" si="4"/>
        <v>107.88043478260869</v>
      </c>
      <c r="F26" s="30">
        <v>437</v>
      </c>
      <c r="G26" s="28">
        <f t="shared" si="1"/>
        <v>0.61549295774647883</v>
      </c>
      <c r="H26" s="34">
        <f t="shared" si="5"/>
        <v>108.43672456575682</v>
      </c>
    </row>
    <row r="27" spans="1:8" ht="14.4" x14ac:dyDescent="0.3">
      <c r="A27" s="191"/>
      <c r="B27" s="56" t="s">
        <v>14</v>
      </c>
      <c r="C27" s="12">
        <v>439</v>
      </c>
      <c r="D27" s="11">
        <f t="shared" si="0"/>
        <v>0.61830985915492953</v>
      </c>
      <c r="E27" s="22">
        <f t="shared" si="4"/>
        <v>119.29347826086956</v>
      </c>
      <c r="F27" s="31">
        <v>479</v>
      </c>
      <c r="G27" s="11">
        <f t="shared" si="1"/>
        <v>0.67464788732394365</v>
      </c>
      <c r="H27" s="22">
        <f t="shared" si="5"/>
        <v>118.85856079404466</v>
      </c>
    </row>
    <row r="28" spans="1:8" ht="14.4" x14ac:dyDescent="0.3">
      <c r="A28" s="191"/>
      <c r="B28" s="56" t="s">
        <v>15</v>
      </c>
      <c r="C28" s="12">
        <v>439</v>
      </c>
      <c r="D28" s="11">
        <f t="shared" si="0"/>
        <v>0.61830985915492953</v>
      </c>
      <c r="E28" s="22">
        <f t="shared" si="4"/>
        <v>119.29347826086956</v>
      </c>
      <c r="F28" s="31">
        <v>479</v>
      </c>
      <c r="G28" s="11">
        <f t="shared" si="1"/>
        <v>0.67464788732394365</v>
      </c>
      <c r="H28" s="22">
        <f t="shared" si="5"/>
        <v>118.85856079404466</v>
      </c>
    </row>
    <row r="29" spans="1:8" ht="14.4" x14ac:dyDescent="0.3">
      <c r="A29" s="191"/>
      <c r="B29" s="63" t="s">
        <v>16</v>
      </c>
      <c r="C29" s="45">
        <v>439</v>
      </c>
      <c r="D29" s="40">
        <f t="shared" si="0"/>
        <v>0.61830985915492953</v>
      </c>
      <c r="E29" s="47">
        <f>C29/$C$23*100</f>
        <v>119.29347826086956</v>
      </c>
      <c r="F29" s="52">
        <v>479</v>
      </c>
      <c r="G29" s="40">
        <f t="shared" si="1"/>
        <v>0.67464788732394365</v>
      </c>
      <c r="H29" s="47">
        <f>F29/$F$23*100</f>
        <v>118.85856079404466</v>
      </c>
    </row>
    <row r="30" spans="1:8" ht="16.5" customHeight="1" x14ac:dyDescent="0.3">
      <c r="A30" s="191"/>
      <c r="B30" s="63" t="s">
        <v>17</v>
      </c>
      <c r="C30" s="45">
        <v>439</v>
      </c>
      <c r="D30" s="40">
        <f t="shared" si="0"/>
        <v>0.61830985915492953</v>
      </c>
      <c r="E30" s="47">
        <f t="shared" si="4"/>
        <v>119.29347826086956</v>
      </c>
      <c r="F30" s="52">
        <v>479</v>
      </c>
      <c r="G30" s="40">
        <f t="shared" si="1"/>
        <v>0.67464788732394365</v>
      </c>
      <c r="H30" s="47">
        <f t="shared" si="5"/>
        <v>118.85856079404466</v>
      </c>
    </row>
    <row r="31" spans="1:8" ht="16.5" customHeight="1" x14ac:dyDescent="0.3">
      <c r="A31" s="191"/>
      <c r="B31" s="63" t="s">
        <v>18</v>
      </c>
      <c r="C31" s="45">
        <v>439</v>
      </c>
      <c r="D31" s="40">
        <f t="shared" si="0"/>
        <v>0.61830985915492953</v>
      </c>
      <c r="E31" s="47">
        <f t="shared" si="4"/>
        <v>119.29347826086956</v>
      </c>
      <c r="F31" s="52">
        <v>479</v>
      </c>
      <c r="G31" s="40">
        <f t="shared" si="1"/>
        <v>0.67464788732394365</v>
      </c>
      <c r="H31" s="47">
        <f t="shared" si="5"/>
        <v>118.85856079404466</v>
      </c>
    </row>
    <row r="32" spans="1:8" ht="16.5" customHeight="1" x14ac:dyDescent="0.3">
      <c r="A32" s="191"/>
      <c r="B32" s="63" t="s">
        <v>19</v>
      </c>
      <c r="C32" s="45">
        <v>439</v>
      </c>
      <c r="D32" s="40">
        <f t="shared" si="0"/>
        <v>0.61830985915492953</v>
      </c>
      <c r="E32" s="47">
        <f t="shared" si="4"/>
        <v>119.29347826086956</v>
      </c>
      <c r="F32" s="52">
        <v>479</v>
      </c>
      <c r="G32" s="40">
        <f t="shared" si="1"/>
        <v>0.67464788732394365</v>
      </c>
      <c r="H32" s="47">
        <f t="shared" si="5"/>
        <v>118.85856079404466</v>
      </c>
    </row>
    <row r="33" spans="1:8" ht="16.5" customHeight="1" x14ac:dyDescent="0.3">
      <c r="A33" s="191"/>
      <c r="B33" s="63" t="s">
        <v>20</v>
      </c>
      <c r="C33" s="45">
        <v>477</v>
      </c>
      <c r="D33" s="40">
        <f t="shared" si="0"/>
        <v>0.67183098591549295</v>
      </c>
      <c r="E33" s="47">
        <f t="shared" si="4"/>
        <v>129.61956521739131</v>
      </c>
      <c r="F33" s="52">
        <v>544</v>
      </c>
      <c r="G33" s="40">
        <f t="shared" si="1"/>
        <v>0.76619718309859153</v>
      </c>
      <c r="H33" s="47">
        <f t="shared" si="5"/>
        <v>134.98759305210919</v>
      </c>
    </row>
    <row r="34" spans="1:8" ht="16.5" customHeight="1" x14ac:dyDescent="0.3">
      <c r="A34" s="191"/>
      <c r="B34" s="63" t="s">
        <v>21</v>
      </c>
      <c r="C34" s="45">
        <v>477</v>
      </c>
      <c r="D34" s="40">
        <f t="shared" si="0"/>
        <v>0.67183098591549295</v>
      </c>
      <c r="E34" s="47">
        <f t="shared" si="4"/>
        <v>129.61956521739131</v>
      </c>
      <c r="F34" s="52">
        <v>544</v>
      </c>
      <c r="G34" s="40">
        <f t="shared" si="1"/>
        <v>0.76619718309859153</v>
      </c>
      <c r="H34" s="47">
        <f t="shared" si="5"/>
        <v>134.98759305210919</v>
      </c>
    </row>
    <row r="35" spans="1:8" ht="16.5" customHeight="1" x14ac:dyDescent="0.3">
      <c r="A35" s="191"/>
      <c r="B35" s="63" t="s">
        <v>67</v>
      </c>
      <c r="C35" s="45">
        <v>477</v>
      </c>
      <c r="D35" s="40">
        <f t="shared" si="0"/>
        <v>0.67183098591549295</v>
      </c>
      <c r="E35" s="47">
        <f t="shared" si="4"/>
        <v>129.61956521739131</v>
      </c>
      <c r="F35" s="52">
        <v>544</v>
      </c>
      <c r="G35" s="40">
        <f t="shared" si="1"/>
        <v>0.76619718309859153</v>
      </c>
      <c r="H35" s="47">
        <f t="shared" si="5"/>
        <v>134.98759305210919</v>
      </c>
    </row>
    <row r="36" spans="1:8" ht="16.5" customHeight="1" x14ac:dyDescent="0.3">
      <c r="A36" s="191"/>
      <c r="B36" s="56" t="s">
        <v>117</v>
      </c>
      <c r="C36" s="45">
        <v>477</v>
      </c>
      <c r="D36" s="40">
        <f t="shared" si="0"/>
        <v>0.67183098591549295</v>
      </c>
      <c r="E36" s="47">
        <f t="shared" si="4"/>
        <v>129.61956521739131</v>
      </c>
      <c r="F36" s="52">
        <v>544</v>
      </c>
      <c r="G36" s="40">
        <f t="shared" si="1"/>
        <v>0.76619718309859153</v>
      </c>
      <c r="H36" s="47">
        <f t="shared" si="5"/>
        <v>134.98759305210919</v>
      </c>
    </row>
    <row r="37" spans="1:8" ht="16.5" customHeight="1" thickBot="1" x14ac:dyDescent="0.35">
      <c r="A37" s="192"/>
      <c r="B37" s="64" t="s">
        <v>118</v>
      </c>
      <c r="C37" s="13">
        <v>566</v>
      </c>
      <c r="D37" s="14">
        <f t="shared" si="0"/>
        <v>0.79718309859154934</v>
      </c>
      <c r="E37" s="23">
        <f t="shared" si="4"/>
        <v>153.80434782608697</v>
      </c>
      <c r="F37" s="32">
        <v>646</v>
      </c>
      <c r="G37" s="14">
        <f t="shared" si="1"/>
        <v>0.90985915492957747</v>
      </c>
      <c r="H37" s="23">
        <f t="shared" si="5"/>
        <v>160.29776674937966</v>
      </c>
    </row>
    <row r="38" spans="1:8" ht="14.4" x14ac:dyDescent="0.3">
      <c r="A38" s="181">
        <v>2015</v>
      </c>
      <c r="B38" s="54" t="s">
        <v>119</v>
      </c>
      <c r="C38" s="33">
        <v>566</v>
      </c>
      <c r="D38" s="28">
        <f t="shared" si="0"/>
        <v>0.79718309859154934</v>
      </c>
      <c r="E38" s="34">
        <f t="shared" si="4"/>
        <v>153.80434782608697</v>
      </c>
      <c r="F38" s="30">
        <v>646</v>
      </c>
      <c r="G38" s="28">
        <f t="shared" si="1"/>
        <v>0.90985915492957747</v>
      </c>
      <c r="H38" s="34">
        <f t="shared" ref="H38:H45" si="6">F38/$F$23*100</f>
        <v>160.29776674937966</v>
      </c>
    </row>
    <row r="39" spans="1:8" ht="16.5" customHeight="1" x14ac:dyDescent="0.3">
      <c r="A39" s="182"/>
      <c r="B39" s="56" t="s">
        <v>14</v>
      </c>
      <c r="C39" s="45">
        <v>566</v>
      </c>
      <c r="D39" s="40">
        <f t="shared" si="0"/>
        <v>0.79718309859154934</v>
      </c>
      <c r="E39" s="47">
        <f t="shared" si="4"/>
        <v>153.80434782608697</v>
      </c>
      <c r="F39" s="52">
        <v>646</v>
      </c>
      <c r="G39" s="40">
        <f t="shared" si="1"/>
        <v>0.90985915492957747</v>
      </c>
      <c r="H39" s="47">
        <f t="shared" si="6"/>
        <v>160.29776674937966</v>
      </c>
    </row>
    <row r="40" spans="1:8" ht="16.5" customHeight="1" x14ac:dyDescent="0.3">
      <c r="A40" s="182"/>
      <c r="B40" s="56" t="s">
        <v>15</v>
      </c>
      <c r="C40" s="12">
        <v>566</v>
      </c>
      <c r="D40" s="11">
        <f t="shared" si="0"/>
        <v>0.79718309859154934</v>
      </c>
      <c r="E40" s="22">
        <f t="shared" si="4"/>
        <v>153.80434782608697</v>
      </c>
      <c r="F40" s="31">
        <v>646</v>
      </c>
      <c r="G40" s="11">
        <f t="shared" si="1"/>
        <v>0.90985915492957747</v>
      </c>
      <c r="H40" s="22">
        <f t="shared" si="6"/>
        <v>160.29776674937966</v>
      </c>
    </row>
    <row r="41" spans="1:8" ht="16.5" customHeight="1" x14ac:dyDescent="0.3">
      <c r="A41" s="182"/>
      <c r="B41" s="56" t="s">
        <v>16</v>
      </c>
      <c r="C41" s="12">
        <v>566</v>
      </c>
      <c r="D41" s="11">
        <f t="shared" si="0"/>
        <v>0.79718309859154934</v>
      </c>
      <c r="E41" s="22">
        <f t="shared" si="4"/>
        <v>153.80434782608697</v>
      </c>
      <c r="F41" s="31">
        <v>646</v>
      </c>
      <c r="G41" s="11">
        <f t="shared" si="1"/>
        <v>0.90985915492957747</v>
      </c>
      <c r="H41" s="22">
        <f t="shared" si="6"/>
        <v>160.29776674937966</v>
      </c>
    </row>
    <row r="42" spans="1:8" ht="16.5" customHeight="1" x14ac:dyDescent="0.3">
      <c r="A42" s="182"/>
      <c r="B42" s="56" t="s">
        <v>17</v>
      </c>
      <c r="C42" s="12">
        <v>566</v>
      </c>
      <c r="D42" s="11">
        <f t="shared" si="0"/>
        <v>0.79718309859154934</v>
      </c>
      <c r="E42" s="22">
        <f t="shared" si="4"/>
        <v>153.80434782608697</v>
      </c>
      <c r="F42" s="31">
        <v>646</v>
      </c>
      <c r="G42" s="11">
        <f t="shared" si="1"/>
        <v>0.90985915492957747</v>
      </c>
      <c r="H42" s="22">
        <f t="shared" si="6"/>
        <v>160.29776674937966</v>
      </c>
    </row>
    <row r="43" spans="1:8" ht="16.5" customHeight="1" x14ac:dyDescent="0.3">
      <c r="A43" s="182"/>
      <c r="B43" s="56" t="s">
        <v>18</v>
      </c>
      <c r="C43" s="12">
        <v>566</v>
      </c>
      <c r="D43" s="11">
        <f t="shared" si="0"/>
        <v>0.79718309859154934</v>
      </c>
      <c r="E43" s="22">
        <f t="shared" si="4"/>
        <v>153.80434782608697</v>
      </c>
      <c r="F43" s="31">
        <v>646</v>
      </c>
      <c r="G43" s="11">
        <f t="shared" si="1"/>
        <v>0.90985915492957747</v>
      </c>
      <c r="H43" s="22">
        <f t="shared" si="6"/>
        <v>160.29776674937966</v>
      </c>
    </row>
    <row r="44" spans="1:8" ht="16.5" customHeight="1" x14ac:dyDescent="0.3">
      <c r="A44" s="182"/>
      <c r="B44" s="56" t="s">
        <v>19</v>
      </c>
      <c r="C44" s="12">
        <v>591</v>
      </c>
      <c r="D44" s="11">
        <f t="shared" si="0"/>
        <v>0.8323943661971831</v>
      </c>
      <c r="E44" s="22">
        <f t="shared" si="4"/>
        <v>160.59782608695653</v>
      </c>
      <c r="F44" s="31">
        <v>673</v>
      </c>
      <c r="G44" s="11">
        <f t="shared" si="1"/>
        <v>0.94788732394366193</v>
      </c>
      <c r="H44" s="22">
        <f t="shared" si="6"/>
        <v>166.99751861042185</v>
      </c>
    </row>
    <row r="45" spans="1:8" ht="16.5" customHeight="1" x14ac:dyDescent="0.3">
      <c r="A45" s="182"/>
      <c r="B45" s="56" t="s">
        <v>20</v>
      </c>
      <c r="C45" s="12">
        <v>591</v>
      </c>
      <c r="D45" s="11">
        <f t="shared" si="0"/>
        <v>0.8323943661971831</v>
      </c>
      <c r="E45" s="22">
        <f t="shared" si="4"/>
        <v>160.59782608695653</v>
      </c>
      <c r="F45" s="31">
        <v>673</v>
      </c>
      <c r="G45" s="11">
        <f t="shared" si="1"/>
        <v>0.94788732394366193</v>
      </c>
      <c r="H45" s="22">
        <f t="shared" si="6"/>
        <v>166.99751861042185</v>
      </c>
    </row>
    <row r="46" spans="1:8" ht="16.5" customHeight="1" x14ac:dyDescent="0.3">
      <c r="A46" s="182"/>
      <c r="B46" s="56" t="s">
        <v>21</v>
      </c>
      <c r="C46" s="12">
        <v>658</v>
      </c>
      <c r="D46" s="11">
        <f t="shared" si="0"/>
        <v>0.92676056338028168</v>
      </c>
      <c r="E46" s="22">
        <f t="shared" ref="E46:E55" si="7">C46/$C$23*100</f>
        <v>178.80434782608697</v>
      </c>
      <c r="F46" s="31">
        <v>750</v>
      </c>
      <c r="G46" s="11">
        <f t="shared" si="1"/>
        <v>1.056338028169014</v>
      </c>
      <c r="H46" s="22">
        <f t="shared" ref="H46:H55" si="8">F46/$F$23*100</f>
        <v>186.10421836228289</v>
      </c>
    </row>
    <row r="47" spans="1:8" ht="16.5" customHeight="1" x14ac:dyDescent="0.3">
      <c r="A47" s="182"/>
      <c r="B47" s="56" t="s">
        <v>67</v>
      </c>
      <c r="C47" s="12">
        <v>658</v>
      </c>
      <c r="D47" s="11">
        <f t="shared" si="0"/>
        <v>0.92676056338028168</v>
      </c>
      <c r="E47" s="22">
        <f t="shared" si="7"/>
        <v>178.80434782608697</v>
      </c>
      <c r="F47" s="31">
        <v>750</v>
      </c>
      <c r="G47" s="11">
        <f t="shared" si="1"/>
        <v>1.056338028169014</v>
      </c>
      <c r="H47" s="22">
        <f t="shared" si="8"/>
        <v>186.10421836228289</v>
      </c>
    </row>
    <row r="48" spans="1:8" ht="16.5" customHeight="1" x14ac:dyDescent="0.3">
      <c r="A48" s="182"/>
      <c r="B48" s="56" t="s">
        <v>117</v>
      </c>
      <c r="C48" s="12">
        <v>658</v>
      </c>
      <c r="D48" s="11">
        <f t="shared" si="0"/>
        <v>0.92676056338028168</v>
      </c>
      <c r="E48" s="22">
        <f t="shared" si="7"/>
        <v>178.80434782608697</v>
      </c>
      <c r="F48" s="31">
        <v>750</v>
      </c>
      <c r="G48" s="11">
        <f t="shared" si="1"/>
        <v>1.056338028169014</v>
      </c>
      <c r="H48" s="22">
        <f t="shared" si="8"/>
        <v>186.10421836228289</v>
      </c>
    </row>
    <row r="49" spans="1:8" ht="16.5" customHeight="1" thickBot="1" x14ac:dyDescent="0.35">
      <c r="A49" s="182"/>
      <c r="B49" s="64" t="s">
        <v>118</v>
      </c>
      <c r="C49" s="13">
        <v>658</v>
      </c>
      <c r="D49" s="14">
        <f t="shared" si="0"/>
        <v>0.92676056338028168</v>
      </c>
      <c r="E49" s="23">
        <f t="shared" si="7"/>
        <v>178.80434782608697</v>
      </c>
      <c r="F49" s="32">
        <v>750</v>
      </c>
      <c r="G49" s="14">
        <f t="shared" si="1"/>
        <v>1.056338028169014</v>
      </c>
      <c r="H49" s="23">
        <f t="shared" si="8"/>
        <v>186.10421836228289</v>
      </c>
    </row>
    <row r="50" spans="1:8" ht="16.5" customHeight="1" x14ac:dyDescent="0.3">
      <c r="A50" s="190">
        <v>2016</v>
      </c>
      <c r="B50" s="54" t="s">
        <v>119</v>
      </c>
      <c r="C50" s="33">
        <v>768</v>
      </c>
      <c r="D50" s="28">
        <f t="shared" si="0"/>
        <v>1.0816901408450703</v>
      </c>
      <c r="E50" s="34">
        <f t="shared" si="7"/>
        <v>208.69565217391303</v>
      </c>
      <c r="F50" s="30">
        <v>875</v>
      </c>
      <c r="G50" s="70">
        <f t="shared" si="1"/>
        <v>1.232394366197183</v>
      </c>
      <c r="H50" s="72">
        <f t="shared" si="8"/>
        <v>217.12158808933003</v>
      </c>
    </row>
    <row r="51" spans="1:8" ht="16.5" customHeight="1" x14ac:dyDescent="0.3">
      <c r="A51" s="191"/>
      <c r="B51" s="84" t="s">
        <v>14</v>
      </c>
      <c r="C51" s="12">
        <v>768</v>
      </c>
      <c r="D51" s="11">
        <f t="shared" si="0"/>
        <v>1.0816901408450703</v>
      </c>
      <c r="E51" s="22">
        <f t="shared" si="7"/>
        <v>208.69565217391303</v>
      </c>
      <c r="F51" s="31">
        <v>875</v>
      </c>
      <c r="G51" s="71">
        <f t="shared" si="1"/>
        <v>1.232394366197183</v>
      </c>
      <c r="H51" s="73">
        <f t="shared" si="8"/>
        <v>217.12158808933003</v>
      </c>
    </row>
    <row r="52" spans="1:8" ht="16.5" customHeight="1" x14ac:dyDescent="0.3">
      <c r="A52" s="191"/>
      <c r="B52" s="84" t="s">
        <v>15</v>
      </c>
      <c r="C52" s="12">
        <v>768</v>
      </c>
      <c r="D52" s="11">
        <f t="shared" si="0"/>
        <v>1.0816901408450703</v>
      </c>
      <c r="E52" s="22">
        <f t="shared" si="7"/>
        <v>208.69565217391303</v>
      </c>
      <c r="F52" s="31">
        <v>875</v>
      </c>
      <c r="G52" s="71">
        <f t="shared" si="1"/>
        <v>1.232394366197183</v>
      </c>
      <c r="H52" s="73">
        <f t="shared" si="8"/>
        <v>217.12158808933003</v>
      </c>
    </row>
    <row r="53" spans="1:8" ht="14.4" x14ac:dyDescent="0.3">
      <c r="A53" s="191"/>
      <c r="B53" s="84" t="s">
        <v>16</v>
      </c>
      <c r="C53" s="12">
        <v>768</v>
      </c>
      <c r="D53" s="11">
        <f t="shared" si="0"/>
        <v>1.0816901408450703</v>
      </c>
      <c r="E53" s="22">
        <f t="shared" si="7"/>
        <v>208.69565217391303</v>
      </c>
      <c r="F53" s="31">
        <v>875</v>
      </c>
      <c r="G53" s="71">
        <f t="shared" si="1"/>
        <v>1.232394366197183</v>
      </c>
      <c r="H53" s="73">
        <f t="shared" si="8"/>
        <v>217.12158808933003</v>
      </c>
    </row>
    <row r="54" spans="1:8" ht="14.4" x14ac:dyDescent="0.3">
      <c r="A54" s="191"/>
      <c r="B54" s="84" t="s">
        <v>17</v>
      </c>
      <c r="C54" s="12">
        <v>768</v>
      </c>
      <c r="D54" s="11">
        <f t="shared" si="0"/>
        <v>1.0816901408450703</v>
      </c>
      <c r="E54" s="22">
        <f t="shared" si="7"/>
        <v>208.69565217391303</v>
      </c>
      <c r="F54" s="31">
        <v>875</v>
      </c>
      <c r="G54" s="71">
        <f t="shared" si="1"/>
        <v>1.232394366197183</v>
      </c>
      <c r="H54" s="73">
        <f t="shared" si="8"/>
        <v>217.12158808933003</v>
      </c>
    </row>
    <row r="55" spans="1:8" ht="14.4" x14ac:dyDescent="0.3">
      <c r="A55" s="191"/>
      <c r="B55" s="56" t="s">
        <v>18</v>
      </c>
      <c r="C55" s="31">
        <v>768</v>
      </c>
      <c r="D55" s="11">
        <f t="shared" si="0"/>
        <v>1.0816901408450703</v>
      </c>
      <c r="E55" s="22">
        <f t="shared" si="7"/>
        <v>208.69565217391303</v>
      </c>
      <c r="F55" s="31">
        <v>875</v>
      </c>
      <c r="G55" s="71">
        <f t="shared" si="1"/>
        <v>1.232394366197183</v>
      </c>
      <c r="H55" s="73">
        <f t="shared" si="8"/>
        <v>217.12158808933003</v>
      </c>
    </row>
    <row r="56" spans="1:8" ht="14.4" x14ac:dyDescent="0.3">
      <c r="A56" s="191"/>
      <c r="B56" s="56" t="s">
        <v>19</v>
      </c>
      <c r="C56" s="31">
        <v>768</v>
      </c>
      <c r="D56" s="11">
        <f t="shared" ref="D56:D62" si="9">C56/$B$119</f>
        <v>1.0816901408450703</v>
      </c>
      <c r="E56" s="22">
        <f t="shared" ref="E56:E61" si="10">C56/$C$23*100</f>
        <v>208.69565217391303</v>
      </c>
      <c r="F56" s="31">
        <v>875</v>
      </c>
      <c r="G56" s="71">
        <f t="shared" ref="G56:G62" si="11">F56/$B$119</f>
        <v>1.232394366197183</v>
      </c>
      <c r="H56" s="73">
        <f t="shared" ref="H56:H61" si="12">F56/$F$23*100</f>
        <v>217.12158808933003</v>
      </c>
    </row>
    <row r="57" spans="1:8" ht="14.4" x14ac:dyDescent="0.3">
      <c r="A57" s="191"/>
      <c r="B57" s="56" t="s">
        <v>20</v>
      </c>
      <c r="C57" s="31">
        <v>768</v>
      </c>
      <c r="D57" s="11">
        <f t="shared" si="9"/>
        <v>1.0816901408450703</v>
      </c>
      <c r="E57" s="22">
        <f t="shared" si="10"/>
        <v>208.69565217391303</v>
      </c>
      <c r="F57" s="31">
        <v>875</v>
      </c>
      <c r="G57" s="71">
        <f t="shared" si="11"/>
        <v>1.232394366197183</v>
      </c>
      <c r="H57" s="73">
        <f t="shared" si="12"/>
        <v>217.12158808933003</v>
      </c>
    </row>
    <row r="58" spans="1:8" ht="14.4" x14ac:dyDescent="0.3">
      <c r="A58" s="191"/>
      <c r="B58" s="56" t="s">
        <v>21</v>
      </c>
      <c r="C58" s="31">
        <v>820</v>
      </c>
      <c r="D58" s="11">
        <f t="shared" si="9"/>
        <v>1.1549295774647887</v>
      </c>
      <c r="E58" s="22">
        <f t="shared" si="10"/>
        <v>222.82608695652172</v>
      </c>
      <c r="F58" s="31">
        <v>930</v>
      </c>
      <c r="G58" s="71">
        <f t="shared" si="11"/>
        <v>1.3098591549295775</v>
      </c>
      <c r="H58" s="73">
        <f t="shared" si="12"/>
        <v>230.76923076923075</v>
      </c>
    </row>
    <row r="59" spans="1:8" ht="14.4" x14ac:dyDescent="0.3">
      <c r="A59" s="191"/>
      <c r="B59" s="56" t="s">
        <v>67</v>
      </c>
      <c r="C59" s="31">
        <v>882</v>
      </c>
      <c r="D59" s="11">
        <f t="shared" si="9"/>
        <v>1.2422535211267605</v>
      </c>
      <c r="E59" s="22">
        <f t="shared" si="10"/>
        <v>239.67391304347828</v>
      </c>
      <c r="F59" s="31">
        <v>1005</v>
      </c>
      <c r="G59" s="71">
        <f t="shared" si="11"/>
        <v>1.4154929577464788</v>
      </c>
      <c r="H59" s="73">
        <f t="shared" si="12"/>
        <v>249.37965260545906</v>
      </c>
    </row>
    <row r="60" spans="1:8" ht="14.4" x14ac:dyDescent="0.3">
      <c r="A60" s="191"/>
      <c r="B60" s="56" t="s">
        <v>117</v>
      </c>
      <c r="C60" s="31">
        <v>882</v>
      </c>
      <c r="D60" s="11">
        <f t="shared" si="9"/>
        <v>1.2422535211267605</v>
      </c>
      <c r="E60" s="22">
        <f t="shared" si="10"/>
        <v>239.67391304347828</v>
      </c>
      <c r="F60" s="31">
        <v>1005</v>
      </c>
      <c r="G60" s="71">
        <f t="shared" si="11"/>
        <v>1.4154929577464788</v>
      </c>
      <c r="H60" s="73">
        <f t="shared" si="12"/>
        <v>249.37965260545906</v>
      </c>
    </row>
    <row r="61" spans="1:8" ht="15" thickBot="1" x14ac:dyDescent="0.35">
      <c r="A61" s="191"/>
      <c r="B61" s="64" t="s">
        <v>118</v>
      </c>
      <c r="C61" s="32">
        <v>924</v>
      </c>
      <c r="D61" s="14">
        <f t="shared" si="9"/>
        <v>1.3014084507042254</v>
      </c>
      <c r="E61" s="23">
        <f t="shared" si="10"/>
        <v>251.08695652173913</v>
      </c>
      <c r="F61" s="32">
        <v>1053</v>
      </c>
      <c r="G61" s="68">
        <f t="shared" si="11"/>
        <v>1.4830985915492958</v>
      </c>
      <c r="H61" s="92">
        <f t="shared" si="12"/>
        <v>261.29032258064512</v>
      </c>
    </row>
    <row r="62" spans="1:8" ht="14.4" x14ac:dyDescent="0.3">
      <c r="A62" s="181">
        <v>2017</v>
      </c>
      <c r="B62" s="54" t="s">
        <v>119</v>
      </c>
      <c r="C62" s="30">
        <v>924</v>
      </c>
      <c r="D62" s="28">
        <f t="shared" si="9"/>
        <v>1.3014084507042254</v>
      </c>
      <c r="E62" s="34">
        <f>C62/$C$23*100</f>
        <v>251.08695652173913</v>
      </c>
      <c r="F62" s="30">
        <v>1053</v>
      </c>
      <c r="G62" s="70">
        <f t="shared" si="11"/>
        <v>1.4830985915492958</v>
      </c>
      <c r="H62" s="72">
        <f>F62/$F$23*100</f>
        <v>261.29032258064512</v>
      </c>
    </row>
    <row r="63" spans="1:8" ht="14.4" x14ac:dyDescent="0.3">
      <c r="A63" s="182"/>
      <c r="B63" s="84" t="s">
        <v>14</v>
      </c>
      <c r="C63" s="74">
        <v>924</v>
      </c>
      <c r="D63" s="85">
        <f t="shared" ref="D63:D71" si="13">C63/$B$119</f>
        <v>1.3014084507042254</v>
      </c>
      <c r="E63" s="86">
        <f t="shared" ref="E63:E71" si="14">C63/$C$23*100</f>
        <v>251.08695652173913</v>
      </c>
      <c r="F63" s="74">
        <v>1053</v>
      </c>
      <c r="G63" s="75">
        <f t="shared" ref="G63:G74" si="15">F63/$B$119</f>
        <v>1.4830985915492958</v>
      </c>
      <c r="H63" s="76">
        <f t="shared" ref="H63:H74" si="16">F63/$F$23*100</f>
        <v>261.29032258064512</v>
      </c>
    </row>
    <row r="64" spans="1:8" ht="14.4" x14ac:dyDescent="0.3">
      <c r="A64" s="182"/>
      <c r="B64" s="84" t="s">
        <v>15</v>
      </c>
      <c r="C64" s="74">
        <v>924</v>
      </c>
      <c r="D64" s="85">
        <f t="shared" si="13"/>
        <v>1.3014084507042254</v>
      </c>
      <c r="E64" s="86">
        <f t="shared" si="14"/>
        <v>251.08695652173913</v>
      </c>
      <c r="F64" s="74">
        <v>1053</v>
      </c>
      <c r="G64" s="75">
        <f t="shared" si="15"/>
        <v>1.4830985915492958</v>
      </c>
      <c r="H64" s="76">
        <f t="shared" si="16"/>
        <v>261.29032258064512</v>
      </c>
    </row>
    <row r="65" spans="1:8" ht="14.4" x14ac:dyDescent="0.3">
      <c r="A65" s="182"/>
      <c r="B65" s="84" t="s">
        <v>16</v>
      </c>
      <c r="C65" s="74">
        <v>924</v>
      </c>
      <c r="D65" s="85">
        <f t="shared" si="13"/>
        <v>1.3014084507042254</v>
      </c>
      <c r="E65" s="86">
        <f t="shared" si="14"/>
        <v>251.08695652173913</v>
      </c>
      <c r="F65" s="74">
        <v>1053</v>
      </c>
      <c r="G65" s="75">
        <f t="shared" si="15"/>
        <v>1.4830985915492958</v>
      </c>
      <c r="H65" s="76">
        <f t="shared" si="16"/>
        <v>261.29032258064512</v>
      </c>
    </row>
    <row r="66" spans="1:8" ht="14.4" x14ac:dyDescent="0.3">
      <c r="A66" s="182"/>
      <c r="B66" s="84" t="s">
        <v>17</v>
      </c>
      <c r="C66" s="74">
        <v>924</v>
      </c>
      <c r="D66" s="85">
        <f t="shared" si="13"/>
        <v>1.3014084507042254</v>
      </c>
      <c r="E66" s="86">
        <f t="shared" si="14"/>
        <v>251.08695652173913</v>
      </c>
      <c r="F66" s="74">
        <v>1053</v>
      </c>
      <c r="G66" s="75">
        <f t="shared" si="15"/>
        <v>1.4830985915492958</v>
      </c>
      <c r="H66" s="76">
        <f t="shared" si="16"/>
        <v>261.29032258064512</v>
      </c>
    </row>
    <row r="67" spans="1:8" ht="14.4" x14ac:dyDescent="0.3">
      <c r="A67" s="182"/>
      <c r="B67" s="84" t="s">
        <v>18</v>
      </c>
      <c r="C67" s="74">
        <v>924</v>
      </c>
      <c r="D67" s="85">
        <f t="shared" si="13"/>
        <v>1.3014084507042254</v>
      </c>
      <c r="E67" s="86">
        <f t="shared" si="14"/>
        <v>251.08695652173913</v>
      </c>
      <c r="F67" s="74">
        <v>1053</v>
      </c>
      <c r="G67" s="75">
        <f t="shared" si="15"/>
        <v>1.4830985915492958</v>
      </c>
      <c r="H67" s="76">
        <f t="shared" si="16"/>
        <v>261.29032258064512</v>
      </c>
    </row>
    <row r="68" spans="1:8" ht="14.4" x14ac:dyDescent="0.3">
      <c r="A68" s="182"/>
      <c r="B68" s="84" t="s">
        <v>19</v>
      </c>
      <c r="C68" s="74">
        <v>924</v>
      </c>
      <c r="D68" s="85">
        <f t="shared" si="13"/>
        <v>1.3014084507042254</v>
      </c>
      <c r="E68" s="86">
        <f t="shared" si="14"/>
        <v>251.08695652173913</v>
      </c>
      <c r="F68" s="74">
        <v>1053</v>
      </c>
      <c r="G68" s="75">
        <f t="shared" si="15"/>
        <v>1.4830985915492958</v>
      </c>
      <c r="H68" s="76">
        <f t="shared" si="16"/>
        <v>261.29032258064512</v>
      </c>
    </row>
    <row r="69" spans="1:8" ht="14.4" x14ac:dyDescent="0.3">
      <c r="A69" s="182"/>
      <c r="B69" s="84" t="s">
        <v>20</v>
      </c>
      <c r="C69" s="74">
        <v>924</v>
      </c>
      <c r="D69" s="85">
        <f t="shared" si="13"/>
        <v>1.3014084507042254</v>
      </c>
      <c r="E69" s="86">
        <f t="shared" si="14"/>
        <v>251.08695652173913</v>
      </c>
      <c r="F69" s="74">
        <v>1053</v>
      </c>
      <c r="G69" s="75">
        <f t="shared" si="15"/>
        <v>1.4830985915492958</v>
      </c>
      <c r="H69" s="76">
        <f t="shared" si="16"/>
        <v>261.29032258064512</v>
      </c>
    </row>
    <row r="70" spans="1:8" ht="14.4" x14ac:dyDescent="0.3">
      <c r="A70" s="182"/>
      <c r="B70" s="84" t="s">
        <v>21</v>
      </c>
      <c r="C70" s="74">
        <v>924</v>
      </c>
      <c r="D70" s="85">
        <f t="shared" si="13"/>
        <v>1.3014084507042254</v>
      </c>
      <c r="E70" s="86">
        <f t="shared" si="14"/>
        <v>251.08695652173913</v>
      </c>
      <c r="F70" s="74">
        <v>1053</v>
      </c>
      <c r="G70" s="75">
        <f t="shared" si="15"/>
        <v>1.4830985915492958</v>
      </c>
      <c r="H70" s="76">
        <f t="shared" si="16"/>
        <v>261.29032258064512</v>
      </c>
    </row>
    <row r="71" spans="1:8" ht="14.4" x14ac:dyDescent="0.3">
      <c r="A71" s="182"/>
      <c r="B71" s="84" t="s">
        <v>67</v>
      </c>
      <c r="C71" s="74">
        <v>957</v>
      </c>
      <c r="D71" s="85">
        <f t="shared" si="13"/>
        <v>1.347887323943662</v>
      </c>
      <c r="E71" s="86">
        <f t="shared" si="14"/>
        <v>260.05434782608694</v>
      </c>
      <c r="F71" s="74">
        <v>1089</v>
      </c>
      <c r="G71" s="75">
        <f t="shared" si="15"/>
        <v>1.5338028169014084</v>
      </c>
      <c r="H71" s="76">
        <f t="shared" si="16"/>
        <v>270.22332506203475</v>
      </c>
    </row>
    <row r="72" spans="1:8" ht="14.4" x14ac:dyDescent="0.3">
      <c r="A72" s="182"/>
      <c r="B72" s="84" t="s">
        <v>117</v>
      </c>
      <c r="C72" s="74">
        <v>957</v>
      </c>
      <c r="D72" s="85">
        <f t="shared" ref="D72:D81" si="17">C72/$B$119</f>
        <v>1.347887323943662</v>
      </c>
      <c r="E72" s="86">
        <f t="shared" ref="E72:E81" si="18">C72/$C$23*100</f>
        <v>260.05434782608694</v>
      </c>
      <c r="F72" s="74">
        <v>1149</v>
      </c>
      <c r="G72" s="75">
        <f t="shared" si="15"/>
        <v>1.6183098591549296</v>
      </c>
      <c r="H72" s="76">
        <f t="shared" si="16"/>
        <v>285.11166253101737</v>
      </c>
    </row>
    <row r="73" spans="1:8" ht="15" thickBot="1" x14ac:dyDescent="0.35">
      <c r="A73" s="182"/>
      <c r="B73" s="97" t="s">
        <v>118</v>
      </c>
      <c r="C73" s="32">
        <v>1008</v>
      </c>
      <c r="D73" s="14">
        <f t="shared" si="17"/>
        <v>1.419718309859155</v>
      </c>
      <c r="E73" s="23">
        <f t="shared" si="18"/>
        <v>273.91304347826087</v>
      </c>
      <c r="F73" s="32">
        <v>1149</v>
      </c>
      <c r="G73" s="68">
        <f t="shared" si="15"/>
        <v>1.6183098591549296</v>
      </c>
      <c r="H73" s="92">
        <f t="shared" si="16"/>
        <v>285.11166253101737</v>
      </c>
    </row>
    <row r="74" spans="1:8" ht="14.4" x14ac:dyDescent="0.3">
      <c r="A74" s="181">
        <v>2018</v>
      </c>
      <c r="B74" s="54" t="s">
        <v>119</v>
      </c>
      <c r="C74" s="30">
        <v>1008</v>
      </c>
      <c r="D74" s="28">
        <f t="shared" si="17"/>
        <v>1.419718309859155</v>
      </c>
      <c r="E74" s="34">
        <f t="shared" si="18"/>
        <v>273.91304347826087</v>
      </c>
      <c r="F74" s="30">
        <v>1149</v>
      </c>
      <c r="G74" s="70">
        <f t="shared" si="15"/>
        <v>1.6183098591549296</v>
      </c>
      <c r="H74" s="72">
        <f t="shared" si="16"/>
        <v>285.11166253101737</v>
      </c>
    </row>
    <row r="75" spans="1:8" ht="14.4" x14ac:dyDescent="0.3">
      <c r="A75" s="182"/>
      <c r="B75" s="84" t="s">
        <v>14</v>
      </c>
      <c r="C75" s="74">
        <v>1008</v>
      </c>
      <c r="D75" s="85">
        <f t="shared" si="17"/>
        <v>1.419718309859155</v>
      </c>
      <c r="E75" s="86">
        <f t="shared" si="18"/>
        <v>273.91304347826087</v>
      </c>
      <c r="F75" s="74">
        <v>1149</v>
      </c>
      <c r="G75" s="75">
        <f t="shared" ref="G75:G81" si="19">F75/$B$119</f>
        <v>1.6183098591549296</v>
      </c>
      <c r="H75" s="76">
        <f t="shared" ref="H75:H81" si="20">F75/$F$23*100</f>
        <v>285.11166253101737</v>
      </c>
    </row>
    <row r="76" spans="1:8" ht="14.4" x14ac:dyDescent="0.3">
      <c r="A76" s="182"/>
      <c r="B76" s="84" t="s">
        <v>15</v>
      </c>
      <c r="C76" s="74">
        <v>1008</v>
      </c>
      <c r="D76" s="85">
        <f t="shared" si="17"/>
        <v>1.419718309859155</v>
      </c>
      <c r="E76" s="86">
        <f t="shared" si="18"/>
        <v>273.91304347826087</v>
      </c>
      <c r="F76" s="74">
        <v>1149</v>
      </c>
      <c r="G76" s="75">
        <f t="shared" si="19"/>
        <v>1.6183098591549296</v>
      </c>
      <c r="H76" s="76">
        <f t="shared" si="20"/>
        <v>285.11166253101737</v>
      </c>
    </row>
    <row r="77" spans="1:8" ht="14.4" x14ac:dyDescent="0.3">
      <c r="A77" s="182"/>
      <c r="B77" s="84" t="s">
        <v>16</v>
      </c>
      <c r="C77" s="74">
        <v>1110</v>
      </c>
      <c r="D77" s="85">
        <f t="shared" si="17"/>
        <v>1.5633802816901408</v>
      </c>
      <c r="E77" s="86">
        <f t="shared" si="18"/>
        <v>301.63043478260869</v>
      </c>
      <c r="F77" s="74">
        <v>1265</v>
      </c>
      <c r="G77" s="75">
        <f t="shared" si="19"/>
        <v>1.7816901408450705</v>
      </c>
      <c r="H77" s="76">
        <f t="shared" si="20"/>
        <v>313.89578163771711</v>
      </c>
    </row>
    <row r="78" spans="1:8" ht="14.4" x14ac:dyDescent="0.3">
      <c r="A78" s="182"/>
      <c r="B78" s="84" t="s">
        <v>17</v>
      </c>
      <c r="C78" s="74">
        <v>1110</v>
      </c>
      <c r="D78" s="85">
        <f t="shared" si="17"/>
        <v>1.5633802816901408</v>
      </c>
      <c r="E78" s="86">
        <f t="shared" si="18"/>
        <v>301.63043478260869</v>
      </c>
      <c r="F78" s="74">
        <v>1265</v>
      </c>
      <c r="G78" s="75">
        <f t="shared" si="19"/>
        <v>1.7816901408450705</v>
      </c>
      <c r="H78" s="76">
        <f t="shared" si="20"/>
        <v>313.89578163771711</v>
      </c>
    </row>
    <row r="79" spans="1:8" ht="14.4" x14ac:dyDescent="0.3">
      <c r="A79" s="182"/>
      <c r="B79" s="84" t="s">
        <v>18</v>
      </c>
      <c r="C79" s="74">
        <v>1110</v>
      </c>
      <c r="D79" s="85">
        <f t="shared" si="17"/>
        <v>1.5633802816901408</v>
      </c>
      <c r="E79" s="86">
        <f t="shared" si="18"/>
        <v>301.63043478260869</v>
      </c>
      <c r="F79" s="74">
        <v>1265</v>
      </c>
      <c r="G79" s="75">
        <f t="shared" si="19"/>
        <v>1.7816901408450705</v>
      </c>
      <c r="H79" s="76">
        <f t="shared" si="20"/>
        <v>313.89578163771711</v>
      </c>
    </row>
    <row r="80" spans="1:8" ht="14.4" x14ac:dyDescent="0.3">
      <c r="A80" s="182"/>
      <c r="B80" s="84" t="s">
        <v>19</v>
      </c>
      <c r="C80" s="74">
        <v>1110</v>
      </c>
      <c r="D80" s="85">
        <f t="shared" si="17"/>
        <v>1.5633802816901408</v>
      </c>
      <c r="E80" s="86">
        <f t="shared" si="18"/>
        <v>301.63043478260869</v>
      </c>
      <c r="F80" s="74">
        <v>1265</v>
      </c>
      <c r="G80" s="75">
        <f t="shared" si="19"/>
        <v>1.7816901408450705</v>
      </c>
      <c r="H80" s="76">
        <f t="shared" si="20"/>
        <v>313.89578163771711</v>
      </c>
    </row>
    <row r="81" spans="1:8" ht="14.4" x14ac:dyDescent="0.3">
      <c r="A81" s="182"/>
      <c r="B81" s="84" t="s">
        <v>20</v>
      </c>
      <c r="C81" s="74">
        <v>1110</v>
      </c>
      <c r="D81" s="85">
        <f t="shared" si="17"/>
        <v>1.5633802816901408</v>
      </c>
      <c r="E81" s="86">
        <f t="shared" si="18"/>
        <v>301.63043478260869</v>
      </c>
      <c r="F81" s="74">
        <v>1265</v>
      </c>
      <c r="G81" s="75">
        <f t="shared" si="19"/>
        <v>1.7816901408450705</v>
      </c>
      <c r="H81" s="76">
        <f t="shared" si="20"/>
        <v>313.89578163771711</v>
      </c>
    </row>
    <row r="82" spans="1:8" ht="14.4" x14ac:dyDescent="0.3">
      <c r="A82" s="182"/>
      <c r="B82" s="84" t="s">
        <v>21</v>
      </c>
      <c r="C82" s="74">
        <v>1110</v>
      </c>
      <c r="D82" s="85">
        <f t="shared" ref="D82:D100" si="21">C82/$B$119</f>
        <v>1.5633802816901408</v>
      </c>
      <c r="E82" s="86">
        <f t="shared" ref="E82:E100" si="22">C82/$C$23*100</f>
        <v>301.63043478260869</v>
      </c>
      <c r="F82" s="74">
        <v>1265</v>
      </c>
      <c r="G82" s="75">
        <f t="shared" ref="G82:G100" si="23">F82/$B$119</f>
        <v>1.7816901408450705</v>
      </c>
      <c r="H82" s="76">
        <f t="shared" ref="H82:H100" si="24">F82/$F$23*100</f>
        <v>313.89578163771711</v>
      </c>
    </row>
    <row r="83" spans="1:8" ht="14.4" x14ac:dyDescent="0.3">
      <c r="A83" s="182"/>
      <c r="B83" s="84" t="s">
        <v>67</v>
      </c>
      <c r="C83" s="74">
        <v>1183</v>
      </c>
      <c r="D83" s="85">
        <f t="shared" si="21"/>
        <v>1.6661971830985915</v>
      </c>
      <c r="E83" s="86">
        <f t="shared" si="22"/>
        <v>321.46739130434781</v>
      </c>
      <c r="F83" s="74">
        <v>1435</v>
      </c>
      <c r="G83" s="75">
        <f t="shared" si="23"/>
        <v>2.0211267605633805</v>
      </c>
      <c r="H83" s="76">
        <f t="shared" si="24"/>
        <v>356.07940446650127</v>
      </c>
    </row>
    <row r="84" spans="1:8" ht="14.4" x14ac:dyDescent="0.3">
      <c r="A84" s="182"/>
      <c r="B84" s="84" t="s">
        <v>117</v>
      </c>
      <c r="C84" s="74">
        <v>1255</v>
      </c>
      <c r="D84" s="85">
        <f t="shared" si="21"/>
        <v>1.767605633802817</v>
      </c>
      <c r="E84" s="86">
        <f t="shared" si="22"/>
        <v>341.03260869565219</v>
      </c>
      <c r="F84" s="74">
        <v>1435</v>
      </c>
      <c r="G84" s="75">
        <f t="shared" si="23"/>
        <v>2.0211267605633805</v>
      </c>
      <c r="H84" s="76">
        <f t="shared" si="24"/>
        <v>356.07940446650127</v>
      </c>
    </row>
    <row r="85" spans="1:8" ht="15" thickBot="1" x14ac:dyDescent="0.35">
      <c r="A85" s="182"/>
      <c r="B85" s="69" t="s">
        <v>118</v>
      </c>
      <c r="C85" s="164">
        <v>1255</v>
      </c>
      <c r="D85" s="162">
        <f t="shared" si="21"/>
        <v>1.767605633802817</v>
      </c>
      <c r="E85" s="163">
        <f t="shared" si="22"/>
        <v>341.03260869565219</v>
      </c>
      <c r="F85" s="164">
        <v>1435</v>
      </c>
      <c r="G85" s="165">
        <f t="shared" si="23"/>
        <v>2.0211267605633805</v>
      </c>
      <c r="H85" s="67">
        <f t="shared" si="24"/>
        <v>356.07940446650127</v>
      </c>
    </row>
    <row r="86" spans="1:8" ht="14.4" x14ac:dyDescent="0.3">
      <c r="A86" s="181">
        <v>2019</v>
      </c>
      <c r="B86" s="54" t="s">
        <v>119</v>
      </c>
      <c r="C86" s="30">
        <v>1515</v>
      </c>
      <c r="D86" s="28">
        <f t="shared" si="21"/>
        <v>2.1338028169014085</v>
      </c>
      <c r="E86" s="34">
        <f t="shared" si="22"/>
        <v>411.68478260869563</v>
      </c>
      <c r="F86" s="30">
        <v>1740</v>
      </c>
      <c r="G86" s="70">
        <f t="shared" si="23"/>
        <v>2.4507042253521125</v>
      </c>
      <c r="H86" s="72">
        <f t="shared" si="24"/>
        <v>431.76178660049629</v>
      </c>
    </row>
    <row r="87" spans="1:8" ht="14.4" x14ac:dyDescent="0.3">
      <c r="A87" s="182"/>
      <c r="B87" s="84" t="s">
        <v>14</v>
      </c>
      <c r="C87" s="74">
        <v>1515</v>
      </c>
      <c r="D87" s="85">
        <f t="shared" si="21"/>
        <v>2.1338028169014085</v>
      </c>
      <c r="E87" s="86">
        <f t="shared" si="22"/>
        <v>411.68478260869563</v>
      </c>
      <c r="F87" s="74">
        <v>1740</v>
      </c>
      <c r="G87" s="75">
        <f t="shared" si="23"/>
        <v>2.4507042253521125</v>
      </c>
      <c r="H87" s="76">
        <f t="shared" si="24"/>
        <v>431.76178660049629</v>
      </c>
    </row>
    <row r="88" spans="1:8" ht="14.4" x14ac:dyDescent="0.3">
      <c r="A88" s="182"/>
      <c r="B88" s="84" t="s">
        <v>15</v>
      </c>
      <c r="C88" s="74">
        <v>1515</v>
      </c>
      <c r="D88" s="85">
        <f t="shared" si="21"/>
        <v>2.1338028169014085</v>
      </c>
      <c r="E88" s="86">
        <f t="shared" si="22"/>
        <v>411.68478260869563</v>
      </c>
      <c r="F88" s="74">
        <v>1740</v>
      </c>
      <c r="G88" s="75">
        <f t="shared" si="23"/>
        <v>2.4507042253521125</v>
      </c>
      <c r="H88" s="76">
        <f t="shared" si="24"/>
        <v>431.76178660049629</v>
      </c>
    </row>
    <row r="89" spans="1:8" ht="14.4" x14ac:dyDescent="0.3">
      <c r="A89" s="182"/>
      <c r="B89" s="84" t="s">
        <v>16</v>
      </c>
      <c r="C89" s="74">
        <v>1515</v>
      </c>
      <c r="D89" s="85">
        <f t="shared" si="21"/>
        <v>2.1338028169014085</v>
      </c>
      <c r="E89" s="86">
        <f t="shared" si="22"/>
        <v>411.68478260869563</v>
      </c>
      <c r="F89" s="74">
        <v>1740</v>
      </c>
      <c r="G89" s="75">
        <f t="shared" si="23"/>
        <v>2.4507042253521125</v>
      </c>
      <c r="H89" s="76">
        <f t="shared" si="24"/>
        <v>431.76178660049629</v>
      </c>
    </row>
    <row r="90" spans="1:8" ht="14.4" x14ac:dyDescent="0.3">
      <c r="A90" s="182"/>
      <c r="B90" s="84" t="s">
        <v>17</v>
      </c>
      <c r="C90" s="74">
        <v>1665</v>
      </c>
      <c r="D90" s="85">
        <f t="shared" si="21"/>
        <v>2.3450704225352115</v>
      </c>
      <c r="E90" s="86">
        <f t="shared" si="22"/>
        <v>452.44565217391306</v>
      </c>
      <c r="F90" s="74">
        <v>1915</v>
      </c>
      <c r="G90" s="75">
        <f t="shared" si="23"/>
        <v>2.6971830985915495</v>
      </c>
      <c r="H90" s="76">
        <f t="shared" si="24"/>
        <v>475.18610421836229</v>
      </c>
    </row>
    <row r="91" spans="1:8" ht="14.4" x14ac:dyDescent="0.3">
      <c r="A91" s="182"/>
      <c r="B91" s="84" t="s">
        <v>18</v>
      </c>
      <c r="C91" s="74">
        <v>1665</v>
      </c>
      <c r="D91" s="85">
        <f t="shared" si="21"/>
        <v>2.3450704225352115</v>
      </c>
      <c r="E91" s="86">
        <f t="shared" si="22"/>
        <v>452.44565217391306</v>
      </c>
      <c r="F91" s="74">
        <v>1915</v>
      </c>
      <c r="G91" s="75">
        <f t="shared" si="23"/>
        <v>2.6971830985915495</v>
      </c>
      <c r="H91" s="76">
        <f t="shared" si="24"/>
        <v>475.18610421836229</v>
      </c>
    </row>
    <row r="92" spans="1:8" ht="14.4" x14ac:dyDescent="0.3">
      <c r="A92" s="182"/>
      <c r="B92" s="84" t="s">
        <v>19</v>
      </c>
      <c r="C92" s="74">
        <v>1665</v>
      </c>
      <c r="D92" s="85">
        <f t="shared" si="21"/>
        <v>2.3450704225352115</v>
      </c>
      <c r="E92" s="86">
        <f t="shared" si="22"/>
        <v>452.44565217391306</v>
      </c>
      <c r="F92" s="74">
        <v>1915</v>
      </c>
      <c r="G92" s="75">
        <f t="shared" si="23"/>
        <v>2.6971830985915495</v>
      </c>
      <c r="H92" s="76">
        <f t="shared" si="24"/>
        <v>475.18610421836229</v>
      </c>
    </row>
    <row r="93" spans="1:8" ht="14.4" x14ac:dyDescent="0.3">
      <c r="A93" s="182"/>
      <c r="B93" s="84" t="s">
        <v>20</v>
      </c>
      <c r="C93" s="74">
        <v>1952</v>
      </c>
      <c r="D93" s="85">
        <f t="shared" si="21"/>
        <v>2.7492957746478872</v>
      </c>
      <c r="E93" s="86">
        <f t="shared" si="22"/>
        <v>530.43478260869563</v>
      </c>
      <c r="F93" s="74">
        <v>2200</v>
      </c>
      <c r="G93" s="75">
        <f t="shared" si="23"/>
        <v>3.0985915492957745</v>
      </c>
      <c r="H93" s="76">
        <f t="shared" si="24"/>
        <v>545.90570719602977</v>
      </c>
    </row>
    <row r="94" spans="1:8" ht="14.4" x14ac:dyDescent="0.3">
      <c r="A94" s="182"/>
      <c r="B94" s="84" t="s">
        <v>21</v>
      </c>
      <c r="C94" s="74">
        <v>1915</v>
      </c>
      <c r="D94" s="85">
        <f t="shared" si="21"/>
        <v>2.6971830985915495</v>
      </c>
      <c r="E94" s="86">
        <f t="shared" si="22"/>
        <v>520.38043478260875</v>
      </c>
      <c r="F94" s="74">
        <v>2200</v>
      </c>
      <c r="G94" s="75">
        <f t="shared" si="23"/>
        <v>3.0985915492957745</v>
      </c>
      <c r="H94" s="76">
        <f t="shared" si="24"/>
        <v>545.90570719602977</v>
      </c>
    </row>
    <row r="95" spans="1:8" ht="14.4" x14ac:dyDescent="0.3">
      <c r="A95" s="182"/>
      <c r="B95" s="84" t="s">
        <v>67</v>
      </c>
      <c r="C95" s="74">
        <v>1915</v>
      </c>
      <c r="D95" s="85">
        <f t="shared" si="21"/>
        <v>2.6971830985915495</v>
      </c>
      <c r="E95" s="86">
        <f t="shared" si="22"/>
        <v>520.38043478260875</v>
      </c>
      <c r="F95" s="74">
        <v>2200</v>
      </c>
      <c r="G95" s="75">
        <f t="shared" si="23"/>
        <v>3.0985915492957745</v>
      </c>
      <c r="H95" s="76">
        <f t="shared" si="24"/>
        <v>545.90570719602977</v>
      </c>
    </row>
    <row r="96" spans="1:8" ht="14.4" x14ac:dyDescent="0.3">
      <c r="A96" s="182"/>
      <c r="B96" s="84" t="s">
        <v>117</v>
      </c>
      <c r="C96" s="74">
        <v>2451</v>
      </c>
      <c r="D96" s="85">
        <f t="shared" si="21"/>
        <v>3.4521126760563381</v>
      </c>
      <c r="E96" s="86">
        <f t="shared" si="22"/>
        <v>666.03260869565213</v>
      </c>
      <c r="F96" s="74">
        <v>2893</v>
      </c>
      <c r="G96" s="75">
        <f t="shared" si="23"/>
        <v>4.0746478873239438</v>
      </c>
      <c r="H96" s="76">
        <f t="shared" si="24"/>
        <v>717.86600496277913</v>
      </c>
    </row>
    <row r="97" spans="1:8" ht="15" thickBot="1" x14ac:dyDescent="0.35">
      <c r="A97" s="183"/>
      <c r="B97" s="69" t="s">
        <v>118</v>
      </c>
      <c r="C97" s="164">
        <v>2596</v>
      </c>
      <c r="D97" s="162">
        <f t="shared" si="21"/>
        <v>3.6563380281690141</v>
      </c>
      <c r="E97" s="163">
        <f t="shared" si="22"/>
        <v>705.43478260869563</v>
      </c>
      <c r="F97" s="164">
        <v>2955</v>
      </c>
      <c r="G97" s="165">
        <f t="shared" si="23"/>
        <v>4.1619718309859151</v>
      </c>
      <c r="H97" s="67">
        <f t="shared" si="24"/>
        <v>733.2506203473946</v>
      </c>
    </row>
    <row r="98" spans="1:8" ht="14.4" x14ac:dyDescent="0.3">
      <c r="A98" s="181">
        <v>2020</v>
      </c>
      <c r="B98" s="54" t="s">
        <v>119</v>
      </c>
      <c r="C98" s="30">
        <v>2900</v>
      </c>
      <c r="D98" s="28">
        <f t="shared" si="21"/>
        <v>4.084507042253521</v>
      </c>
      <c r="E98" s="34">
        <f t="shared" si="22"/>
        <v>788.04347826086951</v>
      </c>
      <c r="F98" s="30">
        <v>3334</v>
      </c>
      <c r="G98" s="70">
        <f t="shared" si="23"/>
        <v>4.6957746478873243</v>
      </c>
      <c r="H98" s="72">
        <f t="shared" si="24"/>
        <v>827.2952853598016</v>
      </c>
    </row>
    <row r="99" spans="1:8" ht="14.4" x14ac:dyDescent="0.3">
      <c r="A99" s="182"/>
      <c r="B99" s="84" t="s">
        <v>14</v>
      </c>
      <c r="C99" s="74">
        <v>3220</v>
      </c>
      <c r="D99" s="85">
        <f t="shared" si="21"/>
        <v>4.535211267605634</v>
      </c>
      <c r="E99" s="86">
        <f t="shared" si="22"/>
        <v>875</v>
      </c>
      <c r="F99" s="74">
        <v>3700</v>
      </c>
      <c r="G99" s="75">
        <f t="shared" si="23"/>
        <v>5.211267605633803</v>
      </c>
      <c r="H99" s="76">
        <f t="shared" si="24"/>
        <v>918.11414392059555</v>
      </c>
    </row>
    <row r="100" spans="1:8" ht="14.4" x14ac:dyDescent="0.3">
      <c r="A100" s="182"/>
      <c r="B100" s="84" t="s">
        <v>15</v>
      </c>
      <c r="C100" s="74">
        <v>3220</v>
      </c>
      <c r="D100" s="85">
        <f t="shared" si="21"/>
        <v>4.535211267605634</v>
      </c>
      <c r="E100" s="86">
        <f t="shared" si="22"/>
        <v>875</v>
      </c>
      <c r="F100" s="74">
        <v>3700</v>
      </c>
      <c r="G100" s="75">
        <f t="shared" si="23"/>
        <v>5.211267605633803</v>
      </c>
      <c r="H100" s="76">
        <f t="shared" si="24"/>
        <v>918.11414392059555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4450</v>
      </c>
      <c r="D115" s="85">
        <f t="shared" ref="D115" si="25">C115/$B$119</f>
        <v>6.267605633802817</v>
      </c>
      <c r="E115" s="86">
        <f t="shared" ref="E115" si="26">C115/$C$23*100</f>
        <v>1209.2391304347825</v>
      </c>
      <c r="F115" s="74">
        <v>5100</v>
      </c>
      <c r="G115" s="75">
        <f t="shared" ref="G115" si="27">F115/$B$119</f>
        <v>7.183098591549296</v>
      </c>
      <c r="H115" s="76">
        <f t="shared" ref="H115" si="28">F115/$F$23*100</f>
        <v>1265.5086848635235</v>
      </c>
    </row>
    <row r="116" spans="1:8" ht="14.4" x14ac:dyDescent="0.3">
      <c r="A116" s="182"/>
      <c r="B116" s="84" t="s">
        <v>19</v>
      </c>
      <c r="C116" s="74">
        <v>4450</v>
      </c>
      <c r="D116" s="85">
        <f t="shared" ref="D116:D118" si="29">C116/$B$119</f>
        <v>6.267605633802817</v>
      </c>
      <c r="E116" s="86">
        <f t="shared" ref="E116:E118" si="30">C116/$C$23*100</f>
        <v>1209.2391304347825</v>
      </c>
      <c r="F116" s="74">
        <v>5100</v>
      </c>
      <c r="G116" s="75">
        <f t="shared" ref="G116:G118" si="31">F116/$B$119</f>
        <v>7.183098591549296</v>
      </c>
      <c r="H116" s="76">
        <f t="shared" ref="H116:H118" si="32">F116/$F$23*100</f>
        <v>1265.5086848635235</v>
      </c>
    </row>
    <row r="117" spans="1:8" ht="14.4" x14ac:dyDescent="0.3">
      <c r="A117" s="182"/>
      <c r="B117" s="84" t="s">
        <v>20</v>
      </c>
      <c r="C117" s="74">
        <v>4450</v>
      </c>
      <c r="D117" s="85">
        <f t="shared" si="29"/>
        <v>6.267605633802817</v>
      </c>
      <c r="E117" s="86">
        <f t="shared" si="30"/>
        <v>1209.2391304347825</v>
      </c>
      <c r="F117" s="74">
        <v>5100</v>
      </c>
      <c r="G117" s="75">
        <f t="shared" si="31"/>
        <v>7.183098591549296</v>
      </c>
      <c r="H117" s="76">
        <f t="shared" si="32"/>
        <v>1265.5086848635235</v>
      </c>
    </row>
    <row r="118" spans="1:8" ht="15" thickBot="1" x14ac:dyDescent="0.35">
      <c r="A118" s="183"/>
      <c r="B118" s="64" t="s">
        <v>21</v>
      </c>
      <c r="C118" s="32">
        <v>4450</v>
      </c>
      <c r="D118" s="162">
        <f t="shared" si="29"/>
        <v>6.267605633802817</v>
      </c>
      <c r="E118" s="163">
        <f t="shared" si="30"/>
        <v>1209.2391304347825</v>
      </c>
      <c r="F118" s="32">
        <v>5100</v>
      </c>
      <c r="G118" s="165">
        <f t="shared" si="31"/>
        <v>7.183098591549296</v>
      </c>
      <c r="H118" s="67">
        <f t="shared" si="32"/>
        <v>1265.5086848635235</v>
      </c>
    </row>
    <row r="119" spans="1:8" ht="14.4" x14ac:dyDescent="0.3">
      <c r="A119" s="37" t="s">
        <v>108</v>
      </c>
      <c r="B119" s="35">
        <v>710</v>
      </c>
      <c r="G119" s="65"/>
      <c r="H119" s="66"/>
    </row>
    <row r="120" spans="1:8" ht="14.4" x14ac:dyDescent="0.3">
      <c r="A120" s="8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A15:A25"/>
    <mergeCell ref="A38:A49"/>
    <mergeCell ref="A26:A37"/>
    <mergeCell ref="A12:A14"/>
    <mergeCell ref="B12:B14"/>
    <mergeCell ref="C13:E13"/>
    <mergeCell ref="A74:A85"/>
    <mergeCell ref="A62:A73"/>
    <mergeCell ref="A50:A61"/>
    <mergeCell ref="F13:H13"/>
    <mergeCell ref="A86:A97"/>
  </mergeCells>
  <hyperlinks>
    <hyperlink ref="A125" location="Índice!A1" display="Volver al Índice" xr:uid="{00000000-0004-0000-0100-000000000000}"/>
    <hyperlink ref="A128" r:id="rId1" xr:uid="{C272E3D3-06B9-437E-85C1-3F7723394759}"/>
  </hyperlinks>
  <pageMargins left="0.7" right="0.7" top="0.75" bottom="0.75" header="0.3" footer="0.3"/>
  <pageSetup paperSize="9" orientation="portrait"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5" customWidth="1"/>
    <col min="8" max="8" width="35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46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86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235</v>
      </c>
      <c r="D15" s="28">
        <f t="shared" ref="D15:D55" si="0">C15/$B$119</f>
        <v>0.51876379690949226</v>
      </c>
      <c r="E15" s="34">
        <f>C15/$C$23*100</f>
        <v>100</v>
      </c>
      <c r="F15" s="30">
        <v>262</v>
      </c>
      <c r="G15" s="28">
        <f t="shared" ref="G15:G55" si="1">F15/$B$119</f>
        <v>0.57836644591611475</v>
      </c>
      <c r="H15" s="34">
        <f>F15/$F$23*100</f>
        <v>100</v>
      </c>
    </row>
    <row r="16" spans="1:8" ht="14.4" x14ac:dyDescent="0.3">
      <c r="A16" s="188"/>
      <c r="B16" s="50" t="s">
        <v>15</v>
      </c>
      <c r="C16" s="12">
        <v>235</v>
      </c>
      <c r="D16" s="11">
        <f t="shared" si="0"/>
        <v>0.51876379690949226</v>
      </c>
      <c r="E16" s="22">
        <f t="shared" ref="E16:E23" si="2">C16/$C$23*100</f>
        <v>100</v>
      </c>
      <c r="F16" s="31">
        <v>262</v>
      </c>
      <c r="G16" s="11">
        <f t="shared" si="1"/>
        <v>0.57836644591611475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235</v>
      </c>
      <c r="D17" s="11">
        <f t="shared" si="0"/>
        <v>0.51876379690949226</v>
      </c>
      <c r="E17" s="22">
        <f t="shared" si="2"/>
        <v>100</v>
      </c>
      <c r="F17" s="31">
        <v>262</v>
      </c>
      <c r="G17" s="11">
        <f t="shared" si="1"/>
        <v>0.57836644591611475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235</v>
      </c>
      <c r="D18" s="11">
        <f t="shared" si="0"/>
        <v>0.51876379690949226</v>
      </c>
      <c r="E18" s="22">
        <f t="shared" si="2"/>
        <v>100</v>
      </c>
      <c r="F18" s="31">
        <v>262</v>
      </c>
      <c r="G18" s="11">
        <f t="shared" si="1"/>
        <v>0.57836644591611475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235</v>
      </c>
      <c r="D19" s="11">
        <f t="shared" si="0"/>
        <v>0.51876379690949226</v>
      </c>
      <c r="E19" s="22">
        <f t="shared" si="2"/>
        <v>100</v>
      </c>
      <c r="F19" s="31">
        <v>262</v>
      </c>
      <c r="G19" s="11">
        <f t="shared" si="1"/>
        <v>0.57836644591611475</v>
      </c>
      <c r="H19" s="19">
        <f t="shared" si="3"/>
        <v>100</v>
      </c>
    </row>
    <row r="20" spans="1:11" ht="14.4" x14ac:dyDescent="0.3">
      <c r="A20" s="188"/>
      <c r="B20" s="50" t="s">
        <v>19</v>
      </c>
      <c r="C20" s="12">
        <v>235</v>
      </c>
      <c r="D20" s="11">
        <f t="shared" si="0"/>
        <v>0.51876379690949226</v>
      </c>
      <c r="E20" s="22">
        <f t="shared" si="2"/>
        <v>100</v>
      </c>
      <c r="F20" s="31">
        <v>262</v>
      </c>
      <c r="G20" s="11">
        <f t="shared" si="1"/>
        <v>0.57836644591611475</v>
      </c>
      <c r="H20" s="19">
        <f t="shared" si="3"/>
        <v>100</v>
      </c>
    </row>
    <row r="21" spans="1:11" ht="14.4" x14ac:dyDescent="0.3">
      <c r="A21" s="188"/>
      <c r="B21" s="50" t="s">
        <v>20</v>
      </c>
      <c r="C21" s="12">
        <v>235</v>
      </c>
      <c r="D21" s="11">
        <f t="shared" si="0"/>
        <v>0.51876379690949226</v>
      </c>
      <c r="E21" s="22">
        <f t="shared" si="2"/>
        <v>100</v>
      </c>
      <c r="F21" s="31">
        <v>262</v>
      </c>
      <c r="G21" s="11">
        <f t="shared" si="1"/>
        <v>0.57836644591611475</v>
      </c>
      <c r="H21" s="19">
        <f t="shared" si="3"/>
        <v>100</v>
      </c>
    </row>
    <row r="22" spans="1:11" ht="14.4" x14ac:dyDescent="0.3">
      <c r="A22" s="188"/>
      <c r="B22" s="50" t="s">
        <v>21</v>
      </c>
      <c r="C22" s="12">
        <v>235</v>
      </c>
      <c r="D22" s="11">
        <f t="shared" si="0"/>
        <v>0.51876379690949226</v>
      </c>
      <c r="E22" s="22">
        <f t="shared" si="2"/>
        <v>100</v>
      </c>
      <c r="F22" s="31">
        <v>262</v>
      </c>
      <c r="G22" s="11">
        <f t="shared" si="1"/>
        <v>0.57836644591611475</v>
      </c>
      <c r="H22" s="19">
        <f t="shared" si="3"/>
        <v>100</v>
      </c>
    </row>
    <row r="23" spans="1:11" ht="14.4" x14ac:dyDescent="0.3">
      <c r="A23" s="188"/>
      <c r="B23" s="50" t="s">
        <v>67</v>
      </c>
      <c r="C23" s="12">
        <v>235</v>
      </c>
      <c r="D23" s="11">
        <f t="shared" si="0"/>
        <v>0.51876379690949226</v>
      </c>
      <c r="E23" s="22">
        <f t="shared" si="2"/>
        <v>100</v>
      </c>
      <c r="F23" s="31">
        <v>262</v>
      </c>
      <c r="G23" s="11">
        <f t="shared" si="1"/>
        <v>0.57836644591611475</v>
      </c>
      <c r="H23" s="19">
        <f t="shared" si="3"/>
        <v>100</v>
      </c>
    </row>
    <row r="24" spans="1:11" ht="14.4" x14ac:dyDescent="0.3">
      <c r="A24" s="188"/>
      <c r="B24" s="50" t="s">
        <v>117</v>
      </c>
      <c r="C24" s="12">
        <v>235</v>
      </c>
      <c r="D24" s="11">
        <f t="shared" si="0"/>
        <v>0.51876379690949226</v>
      </c>
      <c r="E24" s="22">
        <f t="shared" ref="E24:E42" si="4">C24/$C$23*100</f>
        <v>100</v>
      </c>
      <c r="F24" s="31">
        <v>262</v>
      </c>
      <c r="G24" s="11">
        <f t="shared" si="1"/>
        <v>0.57836644591611475</v>
      </c>
      <c r="H24" s="19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235</v>
      </c>
      <c r="D25" s="40">
        <f t="shared" si="0"/>
        <v>0.51876379690949226</v>
      </c>
      <c r="E25" s="47">
        <f t="shared" si="4"/>
        <v>100</v>
      </c>
      <c r="F25" s="52">
        <v>262</v>
      </c>
      <c r="G25" s="40">
        <f t="shared" si="1"/>
        <v>0.57836644591611475</v>
      </c>
      <c r="H25" s="42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250</v>
      </c>
      <c r="D26" s="28">
        <f t="shared" si="0"/>
        <v>0.55187637969094927</v>
      </c>
      <c r="E26" s="34">
        <f t="shared" si="4"/>
        <v>106.38297872340425</v>
      </c>
      <c r="F26" s="30">
        <v>280</v>
      </c>
      <c r="G26" s="28">
        <f t="shared" si="1"/>
        <v>0.61810154525386318</v>
      </c>
      <c r="H26" s="34">
        <f t="shared" si="5"/>
        <v>106.87022900763358</v>
      </c>
    </row>
    <row r="27" spans="1:11" ht="14.4" x14ac:dyDescent="0.3">
      <c r="A27" s="191"/>
      <c r="B27" s="56" t="s">
        <v>14</v>
      </c>
      <c r="C27" s="12">
        <v>250</v>
      </c>
      <c r="D27" s="11">
        <f t="shared" si="0"/>
        <v>0.55187637969094927</v>
      </c>
      <c r="E27" s="22">
        <f t="shared" si="4"/>
        <v>106.38297872340425</v>
      </c>
      <c r="F27" s="31">
        <v>280</v>
      </c>
      <c r="G27" s="11">
        <f t="shared" si="1"/>
        <v>0.61810154525386318</v>
      </c>
      <c r="H27" s="22">
        <f t="shared" si="5"/>
        <v>106.87022900763358</v>
      </c>
    </row>
    <row r="28" spans="1:11" ht="14.4" x14ac:dyDescent="0.3">
      <c r="A28" s="191"/>
      <c r="B28" s="56" t="s">
        <v>15</v>
      </c>
      <c r="C28" s="12">
        <v>250</v>
      </c>
      <c r="D28" s="11">
        <f t="shared" si="0"/>
        <v>0.55187637969094927</v>
      </c>
      <c r="E28" s="22">
        <f t="shared" si="4"/>
        <v>106.38297872340425</v>
      </c>
      <c r="F28" s="31">
        <v>280</v>
      </c>
      <c r="G28" s="11">
        <f t="shared" si="1"/>
        <v>0.61810154525386318</v>
      </c>
      <c r="H28" s="22">
        <f t="shared" si="5"/>
        <v>106.87022900763358</v>
      </c>
    </row>
    <row r="29" spans="1:11" ht="14.4" x14ac:dyDescent="0.3">
      <c r="A29" s="191"/>
      <c r="B29" s="63" t="s">
        <v>16</v>
      </c>
      <c r="C29" s="45">
        <v>250</v>
      </c>
      <c r="D29" s="40">
        <f t="shared" si="0"/>
        <v>0.55187637969094927</v>
      </c>
      <c r="E29" s="47">
        <f>C29/$C$23*100</f>
        <v>106.38297872340425</v>
      </c>
      <c r="F29" s="52">
        <v>280</v>
      </c>
      <c r="G29" s="40">
        <f t="shared" si="1"/>
        <v>0.61810154525386318</v>
      </c>
      <c r="H29" s="47">
        <f>F29/$F$23*100</f>
        <v>106.87022900763358</v>
      </c>
    </row>
    <row r="30" spans="1:11" ht="14.4" x14ac:dyDescent="0.3">
      <c r="A30" s="191"/>
      <c r="B30" s="63" t="s">
        <v>17</v>
      </c>
      <c r="C30" s="45">
        <v>250</v>
      </c>
      <c r="D30" s="40">
        <f t="shared" si="0"/>
        <v>0.55187637969094927</v>
      </c>
      <c r="E30" s="47">
        <f t="shared" si="4"/>
        <v>106.38297872340425</v>
      </c>
      <c r="F30" s="52">
        <v>280</v>
      </c>
      <c r="G30" s="40">
        <f t="shared" si="1"/>
        <v>0.61810154525386318</v>
      </c>
      <c r="H30" s="47">
        <f t="shared" si="5"/>
        <v>106.87022900763358</v>
      </c>
    </row>
    <row r="31" spans="1:11" ht="14.4" x14ac:dyDescent="0.3">
      <c r="A31" s="191"/>
      <c r="B31" s="63" t="s">
        <v>18</v>
      </c>
      <c r="C31" s="45">
        <v>250</v>
      </c>
      <c r="D31" s="40">
        <f t="shared" si="0"/>
        <v>0.55187637969094927</v>
      </c>
      <c r="E31" s="47">
        <f t="shared" si="4"/>
        <v>106.38297872340425</v>
      </c>
      <c r="F31" s="52">
        <v>280</v>
      </c>
      <c r="G31" s="40">
        <f t="shared" si="1"/>
        <v>0.61810154525386318</v>
      </c>
      <c r="H31" s="47">
        <f t="shared" si="5"/>
        <v>106.87022900763358</v>
      </c>
    </row>
    <row r="32" spans="1:11" ht="14.4" x14ac:dyDescent="0.3">
      <c r="A32" s="191"/>
      <c r="B32" s="63" t="s">
        <v>19</v>
      </c>
      <c r="C32" s="45">
        <v>270</v>
      </c>
      <c r="D32" s="40">
        <f t="shared" si="0"/>
        <v>0.59602649006622521</v>
      </c>
      <c r="E32" s="47">
        <f t="shared" si="4"/>
        <v>114.89361702127661</v>
      </c>
      <c r="F32" s="52">
        <v>300</v>
      </c>
      <c r="G32" s="40">
        <f t="shared" si="1"/>
        <v>0.66225165562913912</v>
      </c>
      <c r="H32" s="47">
        <f t="shared" si="5"/>
        <v>114.50381679389312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285</v>
      </c>
      <c r="D33" s="40">
        <f t="shared" si="0"/>
        <v>0.62913907284768211</v>
      </c>
      <c r="E33" s="47">
        <f t="shared" si="4"/>
        <v>121.27659574468086</v>
      </c>
      <c r="F33" s="52">
        <v>315</v>
      </c>
      <c r="G33" s="40">
        <f t="shared" si="1"/>
        <v>0.69536423841059603</v>
      </c>
      <c r="H33" s="47">
        <f t="shared" si="5"/>
        <v>120.2290076335878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285</v>
      </c>
      <c r="D34" s="40">
        <f t="shared" si="0"/>
        <v>0.62913907284768211</v>
      </c>
      <c r="E34" s="47">
        <f t="shared" si="4"/>
        <v>121.27659574468086</v>
      </c>
      <c r="F34" s="52">
        <v>315</v>
      </c>
      <c r="G34" s="40">
        <f t="shared" si="1"/>
        <v>0.69536423841059603</v>
      </c>
      <c r="H34" s="47">
        <f t="shared" si="5"/>
        <v>120.2290076335878</v>
      </c>
      <c r="I34" s="8"/>
      <c r="J34" s="65"/>
      <c r="K34" s="66"/>
    </row>
    <row r="35" spans="1:11" ht="14.4" x14ac:dyDescent="0.3">
      <c r="A35" s="191"/>
      <c r="B35" s="63" t="s">
        <v>67</v>
      </c>
      <c r="C35" s="45">
        <v>285</v>
      </c>
      <c r="D35" s="40">
        <f t="shared" si="0"/>
        <v>0.62913907284768211</v>
      </c>
      <c r="E35" s="47">
        <f t="shared" si="4"/>
        <v>121.27659574468086</v>
      </c>
      <c r="F35" s="52">
        <v>315</v>
      </c>
      <c r="G35" s="40">
        <f t="shared" si="1"/>
        <v>0.69536423841059603</v>
      </c>
      <c r="H35" s="47">
        <f t="shared" si="5"/>
        <v>120.2290076335878</v>
      </c>
      <c r="I35" s="8"/>
      <c r="J35" s="65"/>
      <c r="K35" s="66"/>
    </row>
    <row r="36" spans="1:11" ht="14.4" x14ac:dyDescent="0.3">
      <c r="A36" s="191"/>
      <c r="B36" s="50" t="s">
        <v>117</v>
      </c>
      <c r="C36" s="45">
        <v>285</v>
      </c>
      <c r="D36" s="40">
        <f t="shared" si="0"/>
        <v>0.62913907284768211</v>
      </c>
      <c r="E36" s="47">
        <f t="shared" si="4"/>
        <v>121.27659574468086</v>
      </c>
      <c r="F36" s="52">
        <v>315</v>
      </c>
      <c r="G36" s="40">
        <f t="shared" si="1"/>
        <v>0.69536423841059603</v>
      </c>
      <c r="H36" s="47">
        <f t="shared" si="5"/>
        <v>120.2290076335878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13">
        <v>345</v>
      </c>
      <c r="D37" s="14">
        <f t="shared" si="0"/>
        <v>0.76158940397350994</v>
      </c>
      <c r="E37" s="23">
        <f t="shared" si="4"/>
        <v>146.80851063829786</v>
      </c>
      <c r="F37" s="32">
        <v>385</v>
      </c>
      <c r="G37" s="14">
        <f t="shared" si="1"/>
        <v>0.84988962472406182</v>
      </c>
      <c r="H37" s="23">
        <f t="shared" si="5"/>
        <v>146.94656488549617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345</v>
      </c>
      <c r="D38" s="28">
        <f t="shared" si="0"/>
        <v>0.76158940397350994</v>
      </c>
      <c r="E38" s="34">
        <f t="shared" si="4"/>
        <v>146.80851063829786</v>
      </c>
      <c r="F38" s="30">
        <v>385</v>
      </c>
      <c r="G38" s="28">
        <f t="shared" si="1"/>
        <v>0.84988962472406182</v>
      </c>
      <c r="H38" s="34">
        <f t="shared" si="5"/>
        <v>146.94656488549617</v>
      </c>
    </row>
    <row r="39" spans="1:11" ht="14.4" x14ac:dyDescent="0.3">
      <c r="A39" s="182"/>
      <c r="B39" s="56" t="s">
        <v>14</v>
      </c>
      <c r="C39" s="45">
        <v>345</v>
      </c>
      <c r="D39" s="40">
        <f t="shared" si="0"/>
        <v>0.76158940397350994</v>
      </c>
      <c r="E39" s="47">
        <f t="shared" si="4"/>
        <v>146.80851063829786</v>
      </c>
      <c r="F39" s="52">
        <v>385</v>
      </c>
      <c r="G39" s="40">
        <f t="shared" si="1"/>
        <v>0.84988962472406182</v>
      </c>
      <c r="H39" s="47">
        <f t="shared" si="5"/>
        <v>146.94656488549617</v>
      </c>
      <c r="I39" s="8"/>
      <c r="J39" s="65"/>
      <c r="K39" s="66"/>
    </row>
    <row r="40" spans="1:11" ht="14.4" x14ac:dyDescent="0.3">
      <c r="A40" s="182"/>
      <c r="B40" s="56" t="s">
        <v>15</v>
      </c>
      <c r="C40" s="45">
        <v>345</v>
      </c>
      <c r="D40" s="40">
        <f t="shared" si="0"/>
        <v>0.76158940397350994</v>
      </c>
      <c r="E40" s="47">
        <f t="shared" si="4"/>
        <v>146.80851063829786</v>
      </c>
      <c r="F40" s="52">
        <v>385</v>
      </c>
      <c r="G40" s="40">
        <f t="shared" si="1"/>
        <v>0.84988962472406182</v>
      </c>
      <c r="H40" s="47">
        <f t="shared" si="5"/>
        <v>146.94656488549617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12">
        <v>345</v>
      </c>
      <c r="D41" s="11">
        <f t="shared" si="0"/>
        <v>0.76158940397350994</v>
      </c>
      <c r="E41" s="22">
        <f t="shared" si="4"/>
        <v>146.80851063829786</v>
      </c>
      <c r="F41" s="31">
        <v>385</v>
      </c>
      <c r="G41" s="11">
        <f t="shared" si="1"/>
        <v>0.84988962472406182</v>
      </c>
      <c r="H41" s="22">
        <f t="shared" si="5"/>
        <v>146.94656488549617</v>
      </c>
    </row>
    <row r="42" spans="1:11" ht="16.5" customHeight="1" x14ac:dyDescent="0.3">
      <c r="A42" s="182"/>
      <c r="B42" s="56" t="s">
        <v>17</v>
      </c>
      <c r="C42" s="12">
        <v>345</v>
      </c>
      <c r="D42" s="11">
        <f t="shared" si="0"/>
        <v>0.76158940397350994</v>
      </c>
      <c r="E42" s="22">
        <f t="shared" si="4"/>
        <v>146.80851063829786</v>
      </c>
      <c r="F42" s="31">
        <v>385</v>
      </c>
      <c r="G42" s="11">
        <f t="shared" si="1"/>
        <v>0.84988962472406182</v>
      </c>
      <c r="H42" s="22">
        <f t="shared" si="5"/>
        <v>146.94656488549617</v>
      </c>
    </row>
    <row r="43" spans="1:11" ht="16.5" customHeight="1" x14ac:dyDescent="0.3">
      <c r="A43" s="182"/>
      <c r="B43" s="56" t="s">
        <v>18</v>
      </c>
      <c r="C43" s="12">
        <v>345</v>
      </c>
      <c r="D43" s="11">
        <f t="shared" si="0"/>
        <v>0.76158940397350994</v>
      </c>
      <c r="E43" s="22">
        <f t="shared" ref="E43:E55" si="6">C43/$C$23*100</f>
        <v>146.80851063829786</v>
      </c>
      <c r="F43" s="31">
        <v>385</v>
      </c>
      <c r="G43" s="11">
        <f t="shared" si="1"/>
        <v>0.84988962472406182</v>
      </c>
      <c r="H43" s="22">
        <f t="shared" ref="H43:H55" si="7">F43/$F$23*100</f>
        <v>146.94656488549617</v>
      </c>
    </row>
    <row r="44" spans="1:11" ht="16.5" customHeight="1" x14ac:dyDescent="0.3">
      <c r="A44" s="182"/>
      <c r="B44" s="56" t="s">
        <v>19</v>
      </c>
      <c r="C44" s="12">
        <v>375</v>
      </c>
      <c r="D44" s="11">
        <f t="shared" si="0"/>
        <v>0.82781456953642385</v>
      </c>
      <c r="E44" s="22">
        <f t="shared" si="6"/>
        <v>159.57446808510639</v>
      </c>
      <c r="F44" s="31">
        <v>440</v>
      </c>
      <c r="G44" s="11">
        <f t="shared" si="1"/>
        <v>0.9713024282560706</v>
      </c>
      <c r="H44" s="22">
        <f t="shared" si="7"/>
        <v>167.93893129770993</v>
      </c>
    </row>
    <row r="45" spans="1:11" ht="16.5" customHeight="1" x14ac:dyDescent="0.3">
      <c r="A45" s="182"/>
      <c r="B45" s="56" t="s">
        <v>20</v>
      </c>
      <c r="C45" s="12">
        <v>375</v>
      </c>
      <c r="D45" s="11">
        <f t="shared" si="0"/>
        <v>0.82781456953642385</v>
      </c>
      <c r="E45" s="22">
        <f t="shared" si="6"/>
        <v>159.57446808510639</v>
      </c>
      <c r="F45" s="31">
        <v>440</v>
      </c>
      <c r="G45" s="11">
        <f t="shared" si="1"/>
        <v>0.9713024282560706</v>
      </c>
      <c r="H45" s="22">
        <f t="shared" si="7"/>
        <v>167.93893129770993</v>
      </c>
    </row>
    <row r="46" spans="1:11" ht="16.5" customHeight="1" x14ac:dyDescent="0.3">
      <c r="A46" s="182"/>
      <c r="B46" s="56" t="s">
        <v>21</v>
      </c>
      <c r="C46" s="12">
        <v>375</v>
      </c>
      <c r="D46" s="11">
        <f t="shared" si="0"/>
        <v>0.82781456953642385</v>
      </c>
      <c r="E46" s="22">
        <f t="shared" si="6"/>
        <v>159.57446808510639</v>
      </c>
      <c r="F46" s="31">
        <v>450</v>
      </c>
      <c r="G46" s="11">
        <f t="shared" si="1"/>
        <v>0.99337748344370858</v>
      </c>
      <c r="H46" s="22">
        <f t="shared" si="7"/>
        <v>171.75572519083971</v>
      </c>
    </row>
    <row r="47" spans="1:11" ht="16.5" customHeight="1" x14ac:dyDescent="0.3">
      <c r="A47" s="182"/>
      <c r="B47" s="56" t="s">
        <v>67</v>
      </c>
      <c r="C47" s="12">
        <v>400</v>
      </c>
      <c r="D47" s="11">
        <f t="shared" si="0"/>
        <v>0.88300220750551872</v>
      </c>
      <c r="E47" s="22">
        <f t="shared" si="6"/>
        <v>170.21276595744681</v>
      </c>
      <c r="F47" s="31">
        <v>460</v>
      </c>
      <c r="G47" s="11">
        <f t="shared" si="1"/>
        <v>1.0154525386313467</v>
      </c>
      <c r="H47" s="22">
        <f t="shared" si="7"/>
        <v>175.57251908396947</v>
      </c>
    </row>
    <row r="48" spans="1:11" ht="16.5" customHeight="1" x14ac:dyDescent="0.3">
      <c r="A48" s="182"/>
      <c r="B48" s="56" t="s">
        <v>117</v>
      </c>
      <c r="C48" s="12">
        <v>400</v>
      </c>
      <c r="D48" s="11">
        <f t="shared" si="0"/>
        <v>0.88300220750551872</v>
      </c>
      <c r="E48" s="22">
        <f t="shared" si="6"/>
        <v>170.21276595744681</v>
      </c>
      <c r="F48" s="31">
        <v>460</v>
      </c>
      <c r="G48" s="11">
        <f t="shared" si="1"/>
        <v>1.0154525386313467</v>
      </c>
      <c r="H48" s="22">
        <f t="shared" si="7"/>
        <v>175.57251908396947</v>
      </c>
    </row>
    <row r="49" spans="1:8" ht="16.5" customHeight="1" thickBot="1" x14ac:dyDescent="0.35">
      <c r="A49" s="182"/>
      <c r="B49" s="64" t="s">
        <v>118</v>
      </c>
      <c r="C49" s="13">
        <v>400</v>
      </c>
      <c r="D49" s="14">
        <f t="shared" si="0"/>
        <v>0.88300220750551872</v>
      </c>
      <c r="E49" s="23">
        <f t="shared" si="6"/>
        <v>170.21276595744681</v>
      </c>
      <c r="F49" s="32">
        <v>460</v>
      </c>
      <c r="G49" s="14">
        <f t="shared" si="1"/>
        <v>1.0154525386313467</v>
      </c>
      <c r="H49" s="23">
        <f t="shared" si="7"/>
        <v>175.57251908396947</v>
      </c>
    </row>
    <row r="50" spans="1:8" ht="14.4" x14ac:dyDescent="0.3">
      <c r="A50" s="190">
        <v>2016</v>
      </c>
      <c r="B50" s="54" t="s">
        <v>119</v>
      </c>
      <c r="C50" s="33">
        <v>450</v>
      </c>
      <c r="D50" s="28">
        <f t="shared" si="0"/>
        <v>0.99337748344370858</v>
      </c>
      <c r="E50" s="34">
        <f t="shared" si="6"/>
        <v>191.48936170212767</v>
      </c>
      <c r="F50" s="30">
        <v>500</v>
      </c>
      <c r="G50" s="70">
        <f t="shared" si="1"/>
        <v>1.1037527593818985</v>
      </c>
      <c r="H50" s="72">
        <f t="shared" si="7"/>
        <v>190.83969465648855</v>
      </c>
    </row>
    <row r="51" spans="1:8" ht="14.4" x14ac:dyDescent="0.3">
      <c r="A51" s="191"/>
      <c r="B51" s="84" t="s">
        <v>14</v>
      </c>
      <c r="C51" s="12">
        <v>450</v>
      </c>
      <c r="D51" s="11">
        <f t="shared" si="0"/>
        <v>0.99337748344370858</v>
      </c>
      <c r="E51" s="22">
        <f t="shared" si="6"/>
        <v>191.48936170212767</v>
      </c>
      <c r="F51" s="31">
        <v>500</v>
      </c>
      <c r="G51" s="71">
        <f t="shared" si="1"/>
        <v>1.1037527593818985</v>
      </c>
      <c r="H51" s="73">
        <f t="shared" si="7"/>
        <v>190.83969465648855</v>
      </c>
    </row>
    <row r="52" spans="1:8" ht="14.4" x14ac:dyDescent="0.3">
      <c r="A52" s="191"/>
      <c r="B52" s="84" t="s">
        <v>15</v>
      </c>
      <c r="C52" s="12">
        <v>450</v>
      </c>
      <c r="D52" s="11">
        <f t="shared" si="0"/>
        <v>0.99337748344370858</v>
      </c>
      <c r="E52" s="22">
        <f t="shared" si="6"/>
        <v>191.48936170212767</v>
      </c>
      <c r="F52" s="31">
        <v>500</v>
      </c>
      <c r="G52" s="71">
        <f t="shared" si="1"/>
        <v>1.1037527593818985</v>
      </c>
      <c r="H52" s="73">
        <f t="shared" si="7"/>
        <v>190.83969465648855</v>
      </c>
    </row>
    <row r="53" spans="1:8" ht="14.4" x14ac:dyDescent="0.3">
      <c r="A53" s="191"/>
      <c r="B53" s="84" t="s">
        <v>16</v>
      </c>
      <c r="C53" s="12">
        <v>450</v>
      </c>
      <c r="D53" s="11">
        <f t="shared" si="0"/>
        <v>0.99337748344370858</v>
      </c>
      <c r="E53" s="22">
        <f t="shared" si="6"/>
        <v>191.48936170212767</v>
      </c>
      <c r="F53" s="31">
        <v>500</v>
      </c>
      <c r="G53" s="71">
        <f t="shared" si="1"/>
        <v>1.1037527593818985</v>
      </c>
      <c r="H53" s="73">
        <f t="shared" si="7"/>
        <v>190.83969465648855</v>
      </c>
    </row>
    <row r="54" spans="1:8" ht="14.4" x14ac:dyDescent="0.3">
      <c r="A54" s="191"/>
      <c r="B54" s="84" t="s">
        <v>17</v>
      </c>
      <c r="C54" s="12">
        <v>450</v>
      </c>
      <c r="D54" s="11">
        <f t="shared" si="0"/>
        <v>0.99337748344370858</v>
      </c>
      <c r="E54" s="22">
        <f t="shared" si="6"/>
        <v>191.48936170212767</v>
      </c>
      <c r="F54" s="31">
        <v>500</v>
      </c>
      <c r="G54" s="71">
        <f t="shared" si="1"/>
        <v>1.1037527593818985</v>
      </c>
      <c r="H54" s="73">
        <f t="shared" si="7"/>
        <v>190.83969465648855</v>
      </c>
    </row>
    <row r="55" spans="1:8" ht="14.4" x14ac:dyDescent="0.3">
      <c r="A55" s="191"/>
      <c r="B55" s="56" t="s">
        <v>18</v>
      </c>
      <c r="C55" s="31">
        <v>450</v>
      </c>
      <c r="D55" s="11">
        <f t="shared" si="0"/>
        <v>0.99337748344370858</v>
      </c>
      <c r="E55" s="22">
        <f t="shared" si="6"/>
        <v>191.48936170212767</v>
      </c>
      <c r="F55" s="31">
        <v>500</v>
      </c>
      <c r="G55" s="71">
        <f t="shared" si="1"/>
        <v>1.1037527593818985</v>
      </c>
      <c r="H55" s="73">
        <f t="shared" si="7"/>
        <v>190.83969465648855</v>
      </c>
    </row>
    <row r="56" spans="1:8" ht="14.4" x14ac:dyDescent="0.3">
      <c r="A56" s="191"/>
      <c r="B56" s="56" t="s">
        <v>19</v>
      </c>
      <c r="C56" s="31">
        <v>450</v>
      </c>
      <c r="D56" s="11">
        <f>C56/$B$119</f>
        <v>0.99337748344370858</v>
      </c>
      <c r="E56" s="22">
        <f>C56/$C$23*100</f>
        <v>191.48936170212767</v>
      </c>
      <c r="F56" s="31">
        <v>500</v>
      </c>
      <c r="G56" s="71">
        <f t="shared" ref="G56:G62" si="8">F56/$B$119</f>
        <v>1.1037527593818985</v>
      </c>
      <c r="H56" s="73">
        <f t="shared" ref="H56:H61" si="9">F56/$F$23*100</f>
        <v>190.83969465648855</v>
      </c>
    </row>
    <row r="57" spans="1:8" ht="14.4" x14ac:dyDescent="0.3">
      <c r="A57" s="191"/>
      <c r="B57" s="56" t="s">
        <v>20</v>
      </c>
      <c r="C57" s="31">
        <v>500</v>
      </c>
      <c r="D57" s="11">
        <f>C57/$B$119</f>
        <v>1.1037527593818985</v>
      </c>
      <c r="E57" s="22">
        <f>C57/$C$23*100</f>
        <v>212.7659574468085</v>
      </c>
      <c r="F57" s="31">
        <v>590</v>
      </c>
      <c r="G57" s="71">
        <f t="shared" si="8"/>
        <v>1.3024282560706402</v>
      </c>
      <c r="H57" s="73">
        <f t="shared" si="9"/>
        <v>225.19083969465646</v>
      </c>
    </row>
    <row r="58" spans="1:8" ht="14.4" x14ac:dyDescent="0.3">
      <c r="A58" s="191"/>
      <c r="B58" s="56" t="s">
        <v>21</v>
      </c>
      <c r="C58" s="31">
        <v>500</v>
      </c>
      <c r="D58" s="11">
        <f>C58/$B$119</f>
        <v>1.1037527593818985</v>
      </c>
      <c r="E58" s="22">
        <f>C58/$C$23*100</f>
        <v>212.7659574468085</v>
      </c>
      <c r="F58" s="31">
        <v>590</v>
      </c>
      <c r="G58" s="71">
        <f t="shared" si="8"/>
        <v>1.3024282560706402</v>
      </c>
      <c r="H58" s="73">
        <f t="shared" si="9"/>
        <v>225.19083969465646</v>
      </c>
    </row>
    <row r="59" spans="1:8" ht="14.4" x14ac:dyDescent="0.3">
      <c r="A59" s="191"/>
      <c r="B59" s="56" t="s">
        <v>67</v>
      </c>
      <c r="C59" s="31" t="s">
        <v>120</v>
      </c>
      <c r="D59" s="11" t="s">
        <v>120</v>
      </c>
      <c r="E59" s="22" t="s">
        <v>120</v>
      </c>
      <c r="F59" s="31">
        <v>590</v>
      </c>
      <c r="G59" s="71">
        <f t="shared" si="8"/>
        <v>1.3024282560706402</v>
      </c>
      <c r="H59" s="73">
        <f t="shared" si="9"/>
        <v>225.19083969465646</v>
      </c>
    </row>
    <row r="60" spans="1:8" ht="14.4" x14ac:dyDescent="0.3">
      <c r="A60" s="191"/>
      <c r="B60" s="56" t="s">
        <v>117</v>
      </c>
      <c r="C60" s="31" t="s">
        <v>120</v>
      </c>
      <c r="D60" s="11" t="s">
        <v>120</v>
      </c>
      <c r="E60" s="22" t="s">
        <v>120</v>
      </c>
      <c r="F60" s="31">
        <v>590</v>
      </c>
      <c r="G60" s="71">
        <f t="shared" si="8"/>
        <v>1.3024282560706402</v>
      </c>
      <c r="H60" s="73">
        <f t="shared" si="9"/>
        <v>225.19083969465646</v>
      </c>
    </row>
    <row r="61" spans="1:8" ht="15" thickBot="1" x14ac:dyDescent="0.35">
      <c r="A61" s="191"/>
      <c r="B61" s="64" t="s">
        <v>118</v>
      </c>
      <c r="C61" s="32" t="s">
        <v>120</v>
      </c>
      <c r="D61" s="14" t="s">
        <v>120</v>
      </c>
      <c r="E61" s="23" t="s">
        <v>120</v>
      </c>
      <c r="F61" s="32">
        <v>590</v>
      </c>
      <c r="G61" s="68">
        <f t="shared" si="8"/>
        <v>1.3024282560706402</v>
      </c>
      <c r="H61" s="92">
        <f t="shared" si="9"/>
        <v>225.19083969465646</v>
      </c>
    </row>
    <row r="62" spans="1:8" ht="14.4" x14ac:dyDescent="0.3">
      <c r="A62" s="181">
        <v>2017</v>
      </c>
      <c r="B62" s="54" t="s">
        <v>119</v>
      </c>
      <c r="C62" s="30" t="s">
        <v>120</v>
      </c>
      <c r="D62" s="28" t="s">
        <v>120</v>
      </c>
      <c r="E62" s="34" t="s">
        <v>120</v>
      </c>
      <c r="F62" s="30">
        <v>590</v>
      </c>
      <c r="G62" s="70">
        <f t="shared" si="8"/>
        <v>1.3024282560706402</v>
      </c>
      <c r="H62" s="72">
        <f>F62/$F$23*100</f>
        <v>225.19083969465646</v>
      </c>
    </row>
    <row r="63" spans="1:8" ht="14.4" x14ac:dyDescent="0.3">
      <c r="A63" s="182"/>
      <c r="B63" s="84" t="s">
        <v>14</v>
      </c>
      <c r="C63" s="74" t="s">
        <v>120</v>
      </c>
      <c r="D63" s="85" t="s">
        <v>120</v>
      </c>
      <c r="E63" s="86" t="s">
        <v>120</v>
      </c>
      <c r="F63" s="74">
        <v>590</v>
      </c>
      <c r="G63" s="75">
        <f>F63/$B$119</f>
        <v>1.3024282560706402</v>
      </c>
      <c r="H63" s="76">
        <f>F63/$F$23*100</f>
        <v>225.19083969465646</v>
      </c>
    </row>
    <row r="64" spans="1:8" ht="14.4" x14ac:dyDescent="0.3">
      <c r="A64" s="182"/>
      <c r="B64" s="84" t="s">
        <v>15</v>
      </c>
      <c r="C64" s="74">
        <v>500</v>
      </c>
      <c r="D64" s="85">
        <f>C64/$B$119</f>
        <v>1.1037527593818985</v>
      </c>
      <c r="E64" s="86">
        <f>C64/$C$23*100</f>
        <v>212.7659574468085</v>
      </c>
      <c r="F64" s="74">
        <v>590</v>
      </c>
      <c r="G64" s="75">
        <f>F64/$B$119</f>
        <v>1.3024282560706402</v>
      </c>
      <c r="H64" s="76">
        <f>F64/$F$23*100</f>
        <v>225.19083969465646</v>
      </c>
    </row>
    <row r="65" spans="1:8" ht="14.4" x14ac:dyDescent="0.3">
      <c r="A65" s="182"/>
      <c r="B65" s="84" t="s">
        <v>16</v>
      </c>
      <c r="C65" s="74">
        <v>500</v>
      </c>
      <c r="D65" s="85">
        <f>C65/$B$119</f>
        <v>1.1037527593818985</v>
      </c>
      <c r="E65" s="86">
        <f>C65/$C$23*100</f>
        <v>212.7659574468085</v>
      </c>
      <c r="F65" s="74">
        <v>590</v>
      </c>
      <c r="G65" s="75">
        <f>F65/$B$119</f>
        <v>1.3024282560706402</v>
      </c>
      <c r="H65" s="76">
        <f>F65/$F$23*100</f>
        <v>225.19083969465646</v>
      </c>
    </row>
    <row r="66" spans="1:8" ht="14.4" x14ac:dyDescent="0.3">
      <c r="A66" s="182"/>
      <c r="B66" s="84" t="s">
        <v>17</v>
      </c>
      <c r="C66" s="74" t="s">
        <v>120</v>
      </c>
      <c r="D66" s="85" t="s">
        <v>120</v>
      </c>
      <c r="E66" s="86" t="s">
        <v>120</v>
      </c>
      <c r="F66" s="74" t="s">
        <v>120</v>
      </c>
      <c r="G66" s="75" t="s">
        <v>120</v>
      </c>
      <c r="H66" s="76" t="s">
        <v>120</v>
      </c>
    </row>
    <row r="67" spans="1:8" ht="14.4" x14ac:dyDescent="0.3">
      <c r="A67" s="182"/>
      <c r="B67" s="84" t="s">
        <v>18</v>
      </c>
      <c r="C67" s="74" t="s">
        <v>120</v>
      </c>
      <c r="D67" s="85" t="s">
        <v>120</v>
      </c>
      <c r="E67" s="86" t="s">
        <v>120</v>
      </c>
      <c r="F67" s="74" t="s">
        <v>120</v>
      </c>
      <c r="G67" s="75" t="s">
        <v>120</v>
      </c>
      <c r="H67" s="76" t="s">
        <v>120</v>
      </c>
    </row>
    <row r="68" spans="1:8" ht="14.4" x14ac:dyDescent="0.3">
      <c r="A68" s="182"/>
      <c r="B68" s="84" t="s">
        <v>19</v>
      </c>
      <c r="C68" s="74" t="s">
        <v>120</v>
      </c>
      <c r="D68" s="85" t="s">
        <v>120</v>
      </c>
      <c r="E68" s="86" t="s">
        <v>120</v>
      </c>
      <c r="F68" s="74" t="s">
        <v>120</v>
      </c>
      <c r="G68" s="75" t="s">
        <v>120</v>
      </c>
      <c r="H68" s="76" t="s">
        <v>120</v>
      </c>
    </row>
    <row r="69" spans="1:8" ht="14.4" x14ac:dyDescent="0.3">
      <c r="A69" s="182"/>
      <c r="B69" s="84" t="s">
        <v>20</v>
      </c>
      <c r="C69" s="74" t="s">
        <v>120</v>
      </c>
      <c r="D69" s="85" t="s">
        <v>120</v>
      </c>
      <c r="E69" s="86" t="s">
        <v>120</v>
      </c>
      <c r="F69" s="74" t="s">
        <v>120</v>
      </c>
      <c r="G69" s="75" t="s">
        <v>120</v>
      </c>
      <c r="H69" s="76" t="s">
        <v>120</v>
      </c>
    </row>
    <row r="70" spans="1:8" ht="14.4" x14ac:dyDescent="0.3">
      <c r="A70" s="182"/>
      <c r="B70" s="84" t="s">
        <v>21</v>
      </c>
      <c r="C70" s="74">
        <v>500</v>
      </c>
      <c r="D70" s="85">
        <f>C70/$B$119</f>
        <v>1.1037527593818985</v>
      </c>
      <c r="E70" s="86">
        <f>C70/$C$23*100</f>
        <v>212.7659574468085</v>
      </c>
      <c r="F70" s="74">
        <v>590</v>
      </c>
      <c r="G70" s="75">
        <f>F70/$B$119</f>
        <v>1.3024282560706402</v>
      </c>
      <c r="H70" s="76">
        <f>F70/$F$23*100</f>
        <v>225.19083969465646</v>
      </c>
    </row>
    <row r="71" spans="1:8" ht="14.4" x14ac:dyDescent="0.3">
      <c r="A71" s="182"/>
      <c r="B71" s="84" t="s">
        <v>67</v>
      </c>
      <c r="C71" s="74" t="s">
        <v>120</v>
      </c>
      <c r="D71" s="85" t="s">
        <v>120</v>
      </c>
      <c r="E71" s="86" t="s">
        <v>120</v>
      </c>
      <c r="F71" s="74" t="s">
        <v>120</v>
      </c>
      <c r="G71" s="75" t="s">
        <v>120</v>
      </c>
      <c r="H71" s="76" t="s">
        <v>120</v>
      </c>
    </row>
    <row r="72" spans="1:8" ht="14.4" x14ac:dyDescent="0.3">
      <c r="A72" s="182"/>
      <c r="B72" s="84" t="s">
        <v>117</v>
      </c>
      <c r="C72" s="74">
        <v>500</v>
      </c>
      <c r="D72" s="85">
        <f>C72/$B$119</f>
        <v>1.1037527593818985</v>
      </c>
      <c r="E72" s="86">
        <f>C72/$C$23*100</f>
        <v>212.7659574468085</v>
      </c>
      <c r="F72" s="74">
        <v>590</v>
      </c>
      <c r="G72" s="75">
        <f t="shared" ref="G72:G77" si="10">F72/$B$119</f>
        <v>1.3024282560706402</v>
      </c>
      <c r="H72" s="76">
        <f t="shared" ref="H72:H77" si="11">F72/$F$23*100</f>
        <v>225.19083969465646</v>
      </c>
    </row>
    <row r="73" spans="1:8" ht="15" thickBot="1" x14ac:dyDescent="0.35">
      <c r="A73" s="182"/>
      <c r="B73" s="97" t="s">
        <v>118</v>
      </c>
      <c r="C73" s="32">
        <v>550</v>
      </c>
      <c r="D73" s="14">
        <f>C73/$B$119</f>
        <v>1.2141280353200883</v>
      </c>
      <c r="E73" s="23">
        <f>C73/$C$23*100</f>
        <v>234.04255319148936</v>
      </c>
      <c r="F73" s="32">
        <v>640</v>
      </c>
      <c r="G73" s="68">
        <f t="shared" si="10"/>
        <v>1.4128035320088301</v>
      </c>
      <c r="H73" s="92">
        <f t="shared" si="11"/>
        <v>244.27480916030535</v>
      </c>
    </row>
    <row r="74" spans="1:8" ht="14.4" x14ac:dyDescent="0.3">
      <c r="A74" s="181">
        <v>2018</v>
      </c>
      <c r="B74" s="54" t="s">
        <v>119</v>
      </c>
      <c r="C74" s="30" t="s">
        <v>120</v>
      </c>
      <c r="D74" s="28" t="s">
        <v>120</v>
      </c>
      <c r="E74" s="34" t="s">
        <v>120</v>
      </c>
      <c r="F74" s="30">
        <v>640</v>
      </c>
      <c r="G74" s="70">
        <f t="shared" si="10"/>
        <v>1.4128035320088301</v>
      </c>
      <c r="H74" s="72">
        <f t="shared" si="11"/>
        <v>244.27480916030535</v>
      </c>
    </row>
    <row r="75" spans="1:8" ht="14.4" x14ac:dyDescent="0.3">
      <c r="A75" s="182"/>
      <c r="B75" s="84" t="s">
        <v>14</v>
      </c>
      <c r="C75" s="74" t="s">
        <v>120</v>
      </c>
      <c r="D75" s="85" t="s">
        <v>120</v>
      </c>
      <c r="E75" s="86" t="s">
        <v>120</v>
      </c>
      <c r="F75" s="74">
        <v>640</v>
      </c>
      <c r="G75" s="75">
        <f t="shared" si="10"/>
        <v>1.4128035320088301</v>
      </c>
      <c r="H75" s="76">
        <f t="shared" si="11"/>
        <v>244.27480916030535</v>
      </c>
    </row>
    <row r="76" spans="1:8" ht="14.4" x14ac:dyDescent="0.3">
      <c r="A76" s="182"/>
      <c r="B76" s="84" t="s">
        <v>15</v>
      </c>
      <c r="C76" s="74" t="s">
        <v>120</v>
      </c>
      <c r="D76" s="85" t="s">
        <v>120</v>
      </c>
      <c r="E76" s="86" t="s">
        <v>120</v>
      </c>
      <c r="F76" s="74">
        <v>640</v>
      </c>
      <c r="G76" s="75">
        <f t="shared" si="10"/>
        <v>1.4128035320088301</v>
      </c>
      <c r="H76" s="76">
        <f t="shared" si="11"/>
        <v>244.27480916030535</v>
      </c>
    </row>
    <row r="77" spans="1:8" ht="14.4" x14ac:dyDescent="0.3">
      <c r="A77" s="182"/>
      <c r="B77" s="84" t="s">
        <v>16</v>
      </c>
      <c r="C77" s="74" t="s">
        <v>120</v>
      </c>
      <c r="D77" s="85" t="s">
        <v>120</v>
      </c>
      <c r="E77" s="86" t="s">
        <v>120</v>
      </c>
      <c r="F77" s="74">
        <v>640</v>
      </c>
      <c r="G77" s="75">
        <f t="shared" si="10"/>
        <v>1.4128035320088301</v>
      </c>
      <c r="H77" s="76">
        <f t="shared" si="11"/>
        <v>244.27480916030535</v>
      </c>
    </row>
    <row r="78" spans="1:8" ht="14.4" x14ac:dyDescent="0.3">
      <c r="A78" s="182"/>
      <c r="B78" s="84" t="s">
        <v>17</v>
      </c>
      <c r="C78" s="74" t="s">
        <v>120</v>
      </c>
      <c r="D78" s="85" t="s">
        <v>120</v>
      </c>
      <c r="E78" s="86" t="s">
        <v>120</v>
      </c>
      <c r="F78" s="74" t="s">
        <v>120</v>
      </c>
      <c r="G78" s="75" t="s">
        <v>120</v>
      </c>
      <c r="H78" s="76" t="s">
        <v>120</v>
      </c>
    </row>
    <row r="79" spans="1:8" ht="14.4" x14ac:dyDescent="0.3">
      <c r="A79" s="182"/>
      <c r="B79" s="84" t="s">
        <v>18</v>
      </c>
      <c r="C79" s="74" t="s">
        <v>120</v>
      </c>
      <c r="D79" s="85" t="s">
        <v>120</v>
      </c>
      <c r="E79" s="86" t="s">
        <v>120</v>
      </c>
      <c r="F79" s="74" t="s">
        <v>120</v>
      </c>
      <c r="G79" s="75" t="s">
        <v>120</v>
      </c>
      <c r="H79" s="76" t="s">
        <v>120</v>
      </c>
    </row>
    <row r="80" spans="1:8" ht="14.4" x14ac:dyDescent="0.3">
      <c r="A80" s="182"/>
      <c r="B80" s="84" t="s">
        <v>19</v>
      </c>
      <c r="C80" s="74" t="s">
        <v>120</v>
      </c>
      <c r="D80" s="85" t="s">
        <v>120</v>
      </c>
      <c r="E80" s="86" t="s">
        <v>120</v>
      </c>
      <c r="F80" s="74">
        <v>740</v>
      </c>
      <c r="G80" s="75">
        <f t="shared" ref="G80" si="12">F80/$B$119</f>
        <v>1.6335540838852096</v>
      </c>
      <c r="H80" s="76">
        <f t="shared" ref="H80" si="13">F80/$F$23*100</f>
        <v>282.44274809160305</v>
      </c>
    </row>
    <row r="81" spans="1:8" ht="14.4" x14ac:dyDescent="0.3">
      <c r="A81" s="182"/>
      <c r="B81" s="84" t="s">
        <v>20</v>
      </c>
      <c r="C81" s="74" t="s">
        <v>120</v>
      </c>
      <c r="D81" s="85" t="s">
        <v>120</v>
      </c>
      <c r="E81" s="86" t="s">
        <v>120</v>
      </c>
      <c r="F81" s="74" t="s">
        <v>120</v>
      </c>
      <c r="G81" s="75" t="s">
        <v>120</v>
      </c>
      <c r="H81" s="76" t="s">
        <v>120</v>
      </c>
    </row>
    <row r="82" spans="1:8" ht="14.4" x14ac:dyDescent="0.3">
      <c r="A82" s="182"/>
      <c r="B82" s="84" t="s">
        <v>21</v>
      </c>
      <c r="C82" s="74" t="s">
        <v>120</v>
      </c>
      <c r="D82" s="85" t="s">
        <v>120</v>
      </c>
      <c r="E82" s="86" t="s">
        <v>120</v>
      </c>
      <c r="F82" s="74" t="s">
        <v>120</v>
      </c>
      <c r="G82" s="75" t="s">
        <v>120</v>
      </c>
      <c r="H82" s="76" t="s">
        <v>120</v>
      </c>
    </row>
    <row r="83" spans="1:8" ht="14.4" x14ac:dyDescent="0.3">
      <c r="A83" s="182"/>
      <c r="B83" s="84" t="s">
        <v>67</v>
      </c>
      <c r="C83" s="74" t="s">
        <v>120</v>
      </c>
      <c r="D83" s="85" t="s">
        <v>120</v>
      </c>
      <c r="E83" s="86" t="s">
        <v>120</v>
      </c>
      <c r="F83" s="74" t="s">
        <v>120</v>
      </c>
      <c r="G83" s="75" t="s">
        <v>120</v>
      </c>
      <c r="H83" s="76" t="s">
        <v>120</v>
      </c>
    </row>
    <row r="84" spans="1:8" ht="14.4" x14ac:dyDescent="0.3">
      <c r="A84" s="182"/>
      <c r="B84" s="84" t="s">
        <v>117</v>
      </c>
      <c r="C84" s="74" t="s">
        <v>120</v>
      </c>
      <c r="D84" s="85" t="s">
        <v>120</v>
      </c>
      <c r="E84" s="86" t="s">
        <v>120</v>
      </c>
      <c r="F84" s="74" t="s">
        <v>120</v>
      </c>
      <c r="G84" s="75" t="s">
        <v>120</v>
      </c>
      <c r="H84" s="76" t="s">
        <v>120</v>
      </c>
    </row>
    <row r="85" spans="1:8" ht="15" thickBot="1" x14ac:dyDescent="0.35">
      <c r="A85" s="182"/>
      <c r="B85" s="69" t="s">
        <v>118</v>
      </c>
      <c r="C85" s="164" t="s">
        <v>120</v>
      </c>
      <c r="D85" s="162" t="s">
        <v>120</v>
      </c>
      <c r="E85" s="163" t="s">
        <v>120</v>
      </c>
      <c r="F85" s="164" t="s">
        <v>120</v>
      </c>
      <c r="G85" s="165" t="s">
        <v>120</v>
      </c>
      <c r="H85" s="67" t="s">
        <v>120</v>
      </c>
    </row>
    <row r="86" spans="1:8" ht="14.4" x14ac:dyDescent="0.3">
      <c r="A86" s="181">
        <v>2019</v>
      </c>
      <c r="B86" s="54" t="s">
        <v>119</v>
      </c>
      <c r="C86" s="30" t="s">
        <v>120</v>
      </c>
      <c r="D86" s="28" t="s">
        <v>120</v>
      </c>
      <c r="E86" s="34" t="s">
        <v>120</v>
      </c>
      <c r="F86" s="30" t="s">
        <v>120</v>
      </c>
      <c r="G86" s="70" t="s">
        <v>120</v>
      </c>
      <c r="H86" s="72" t="s">
        <v>120</v>
      </c>
    </row>
    <row r="87" spans="1:8" ht="14.4" x14ac:dyDescent="0.3">
      <c r="A87" s="182"/>
      <c r="B87" s="84" t="s">
        <v>14</v>
      </c>
      <c r="C87" s="74" t="s">
        <v>120</v>
      </c>
      <c r="D87" s="85" t="s">
        <v>120</v>
      </c>
      <c r="E87" s="86" t="s">
        <v>120</v>
      </c>
      <c r="F87" s="74" t="s">
        <v>120</v>
      </c>
      <c r="G87" s="75" t="s">
        <v>120</v>
      </c>
      <c r="H87" s="76" t="s">
        <v>120</v>
      </c>
    </row>
    <row r="88" spans="1:8" ht="14.4" x14ac:dyDescent="0.3">
      <c r="A88" s="182"/>
      <c r="B88" s="84" t="s">
        <v>15</v>
      </c>
      <c r="C88" s="74" t="s">
        <v>120</v>
      </c>
      <c r="D88" s="85" t="s">
        <v>120</v>
      </c>
      <c r="E88" s="86" t="s">
        <v>120</v>
      </c>
      <c r="F88" s="74" t="s">
        <v>120</v>
      </c>
      <c r="G88" s="75" t="s">
        <v>120</v>
      </c>
      <c r="H88" s="76" t="s">
        <v>120</v>
      </c>
    </row>
    <row r="89" spans="1:8" ht="14.4" x14ac:dyDescent="0.3">
      <c r="A89" s="182"/>
      <c r="B89" s="84" t="s">
        <v>16</v>
      </c>
      <c r="C89" s="74" t="s">
        <v>120</v>
      </c>
      <c r="D89" s="85" t="s">
        <v>120</v>
      </c>
      <c r="E89" s="86" t="s">
        <v>120</v>
      </c>
      <c r="F89" s="74" t="s">
        <v>120</v>
      </c>
      <c r="G89" s="75" t="s">
        <v>120</v>
      </c>
      <c r="H89" s="76" t="s">
        <v>120</v>
      </c>
    </row>
    <row r="90" spans="1:8" ht="14.4" x14ac:dyDescent="0.3">
      <c r="A90" s="182"/>
      <c r="B90" s="84" t="s">
        <v>17</v>
      </c>
      <c r="C90" s="74" t="s">
        <v>120</v>
      </c>
      <c r="D90" s="85" t="s">
        <v>120</v>
      </c>
      <c r="E90" s="86" t="s">
        <v>120</v>
      </c>
      <c r="F90" s="74" t="s">
        <v>120</v>
      </c>
      <c r="G90" s="75" t="s">
        <v>120</v>
      </c>
      <c r="H90" s="76" t="s">
        <v>120</v>
      </c>
    </row>
    <row r="91" spans="1:8" ht="14.4" x14ac:dyDescent="0.3">
      <c r="A91" s="182"/>
      <c r="B91" s="84" t="s">
        <v>18</v>
      </c>
      <c r="C91" s="74" t="s">
        <v>120</v>
      </c>
      <c r="D91" s="85" t="s">
        <v>120</v>
      </c>
      <c r="E91" s="86" t="s">
        <v>120</v>
      </c>
      <c r="F91" s="12" t="s">
        <v>120</v>
      </c>
      <c r="G91" s="75" t="s">
        <v>120</v>
      </c>
      <c r="H91" s="76" t="s">
        <v>120</v>
      </c>
    </row>
    <row r="92" spans="1:8" ht="14.4" x14ac:dyDescent="0.3">
      <c r="A92" s="182"/>
      <c r="B92" s="84" t="s">
        <v>19</v>
      </c>
      <c r="C92" s="74" t="s">
        <v>120</v>
      </c>
      <c r="D92" s="85" t="s">
        <v>120</v>
      </c>
      <c r="E92" s="86" t="s">
        <v>120</v>
      </c>
      <c r="F92" s="78" t="s">
        <v>120</v>
      </c>
      <c r="G92" s="75" t="s">
        <v>120</v>
      </c>
      <c r="H92" s="76" t="s">
        <v>120</v>
      </c>
    </row>
    <row r="93" spans="1:8" ht="14.4" x14ac:dyDescent="0.3">
      <c r="A93" s="182"/>
      <c r="B93" s="84" t="s">
        <v>20</v>
      </c>
      <c r="C93" s="74" t="s">
        <v>120</v>
      </c>
      <c r="D93" s="85" t="s">
        <v>120</v>
      </c>
      <c r="E93" s="86" t="s">
        <v>120</v>
      </c>
      <c r="F93" s="78" t="s">
        <v>120</v>
      </c>
      <c r="G93" s="75" t="s">
        <v>120</v>
      </c>
      <c r="H93" s="76" t="s">
        <v>120</v>
      </c>
    </row>
    <row r="94" spans="1:8" ht="14.4" x14ac:dyDescent="0.3">
      <c r="A94" s="182"/>
      <c r="B94" s="84" t="s">
        <v>21</v>
      </c>
      <c r="C94" s="74" t="s">
        <v>120</v>
      </c>
      <c r="D94" s="85" t="s">
        <v>120</v>
      </c>
      <c r="E94" s="86" t="s">
        <v>120</v>
      </c>
      <c r="F94" s="78" t="s">
        <v>120</v>
      </c>
      <c r="G94" s="75" t="s">
        <v>120</v>
      </c>
      <c r="H94" s="76" t="s">
        <v>120</v>
      </c>
    </row>
    <row r="95" spans="1:8" ht="14.4" x14ac:dyDescent="0.3">
      <c r="A95" s="182"/>
      <c r="B95" s="84" t="s">
        <v>67</v>
      </c>
      <c r="C95" s="12" t="s">
        <v>120</v>
      </c>
      <c r="D95" s="11" t="s">
        <v>120</v>
      </c>
      <c r="E95" s="22" t="s">
        <v>120</v>
      </c>
      <c r="F95" s="12" t="s">
        <v>120</v>
      </c>
      <c r="G95" s="71" t="s">
        <v>120</v>
      </c>
      <c r="H95" s="73" t="s">
        <v>120</v>
      </c>
    </row>
    <row r="96" spans="1:8" ht="14.4" x14ac:dyDescent="0.3">
      <c r="A96" s="182"/>
      <c r="B96" s="84" t="s">
        <v>117</v>
      </c>
      <c r="C96" s="12" t="s">
        <v>120</v>
      </c>
      <c r="D96" s="11" t="s">
        <v>120</v>
      </c>
      <c r="E96" s="22" t="s">
        <v>120</v>
      </c>
      <c r="F96" s="12" t="s">
        <v>120</v>
      </c>
      <c r="G96" s="71" t="s">
        <v>120</v>
      </c>
      <c r="H96" s="73" t="s">
        <v>120</v>
      </c>
    </row>
    <row r="97" spans="1:8" ht="15" thickBot="1" x14ac:dyDescent="0.35">
      <c r="A97" s="182"/>
      <c r="B97" s="69" t="s">
        <v>118</v>
      </c>
      <c r="C97" s="13" t="s">
        <v>120</v>
      </c>
      <c r="D97" s="14" t="s">
        <v>120</v>
      </c>
      <c r="E97" s="23" t="s">
        <v>120</v>
      </c>
      <c r="F97" s="13" t="s">
        <v>120</v>
      </c>
      <c r="G97" s="68" t="s">
        <v>120</v>
      </c>
      <c r="H97" s="92" t="s">
        <v>120</v>
      </c>
    </row>
    <row r="98" spans="1:8" ht="14.4" x14ac:dyDescent="0.3">
      <c r="A98" s="181">
        <v>2020</v>
      </c>
      <c r="B98" s="54" t="s">
        <v>119</v>
      </c>
      <c r="C98" s="33" t="s">
        <v>120</v>
      </c>
      <c r="D98" s="28" t="s">
        <v>120</v>
      </c>
      <c r="E98" s="34" t="s">
        <v>120</v>
      </c>
      <c r="F98" s="33" t="s">
        <v>120</v>
      </c>
      <c r="G98" s="70" t="s">
        <v>120</v>
      </c>
      <c r="H98" s="72" t="s">
        <v>120</v>
      </c>
    </row>
    <row r="99" spans="1:8" ht="14.4" x14ac:dyDescent="0.3">
      <c r="A99" s="182"/>
      <c r="B99" s="84" t="s">
        <v>14</v>
      </c>
      <c r="C99" s="12" t="s">
        <v>120</v>
      </c>
      <c r="D99" s="11" t="s">
        <v>120</v>
      </c>
      <c r="E99" s="22" t="s">
        <v>120</v>
      </c>
      <c r="F99" s="12" t="s">
        <v>120</v>
      </c>
      <c r="G99" s="71" t="s">
        <v>120</v>
      </c>
      <c r="H99" s="73" t="s">
        <v>120</v>
      </c>
    </row>
    <row r="100" spans="1:8" ht="14.4" x14ac:dyDescent="0.3">
      <c r="A100" s="182"/>
      <c r="B100" s="84" t="s">
        <v>15</v>
      </c>
      <c r="C100" s="12" t="s">
        <v>120</v>
      </c>
      <c r="D100" s="11" t="s">
        <v>120</v>
      </c>
      <c r="E100" s="22" t="s">
        <v>120</v>
      </c>
      <c r="F100" s="12" t="s">
        <v>120</v>
      </c>
      <c r="G100" s="71" t="s">
        <v>120</v>
      </c>
      <c r="H100" s="73" t="s">
        <v>120</v>
      </c>
    </row>
    <row r="101" spans="1:8" ht="14.4" x14ac:dyDescent="0.3">
      <c r="A101" s="182"/>
      <c r="B101" s="84" t="s">
        <v>16</v>
      </c>
      <c r="C101" s="74" t="s">
        <v>120</v>
      </c>
      <c r="D101" s="11" t="s">
        <v>120</v>
      </c>
      <c r="E101" s="22" t="s">
        <v>120</v>
      </c>
      <c r="F101" s="12" t="s">
        <v>120</v>
      </c>
      <c r="G101" s="71" t="s">
        <v>120</v>
      </c>
      <c r="H101" s="73" t="s">
        <v>120</v>
      </c>
    </row>
    <row r="102" spans="1:8" ht="14.4" x14ac:dyDescent="0.3">
      <c r="A102" s="182"/>
      <c r="B102" s="84" t="s">
        <v>17</v>
      </c>
      <c r="C102" s="12" t="s">
        <v>120</v>
      </c>
      <c r="D102" s="11" t="s">
        <v>120</v>
      </c>
      <c r="E102" s="22" t="s">
        <v>120</v>
      </c>
      <c r="F102" s="12" t="s">
        <v>120</v>
      </c>
      <c r="G102" s="71" t="s">
        <v>120</v>
      </c>
      <c r="H102" s="73" t="s">
        <v>120</v>
      </c>
    </row>
    <row r="103" spans="1:8" ht="14.4" x14ac:dyDescent="0.3">
      <c r="A103" s="182"/>
      <c r="B103" s="84" t="s">
        <v>18</v>
      </c>
      <c r="C103" s="12" t="s">
        <v>120</v>
      </c>
      <c r="D103" s="11" t="s">
        <v>120</v>
      </c>
      <c r="E103" s="22" t="s">
        <v>120</v>
      </c>
      <c r="F103" s="12" t="s">
        <v>120</v>
      </c>
      <c r="G103" s="71" t="s">
        <v>120</v>
      </c>
      <c r="H103" s="73" t="s">
        <v>120</v>
      </c>
    </row>
    <row r="104" spans="1:8" ht="14.4" x14ac:dyDescent="0.3">
      <c r="A104" s="182"/>
      <c r="B104" s="84" t="s">
        <v>19</v>
      </c>
      <c r="C104" s="12" t="s">
        <v>120</v>
      </c>
      <c r="D104" s="11" t="s">
        <v>120</v>
      </c>
      <c r="E104" s="22" t="s">
        <v>120</v>
      </c>
      <c r="F104" s="12" t="s">
        <v>120</v>
      </c>
      <c r="G104" s="71" t="s">
        <v>120</v>
      </c>
      <c r="H104" s="73" t="s">
        <v>120</v>
      </c>
    </row>
    <row r="105" spans="1:8" ht="14.4" x14ac:dyDescent="0.3">
      <c r="A105" s="182"/>
      <c r="B105" s="84" t="s">
        <v>20</v>
      </c>
      <c r="C105" s="12" t="s">
        <v>120</v>
      </c>
      <c r="D105" s="11" t="s">
        <v>120</v>
      </c>
      <c r="E105" s="22" t="s">
        <v>120</v>
      </c>
      <c r="F105" s="12" t="s">
        <v>120</v>
      </c>
      <c r="G105" s="71" t="s">
        <v>120</v>
      </c>
      <c r="H105" s="73" t="s">
        <v>120</v>
      </c>
    </row>
    <row r="106" spans="1:8" ht="14.4" x14ac:dyDescent="0.3">
      <c r="A106" s="182"/>
      <c r="B106" s="84" t="s">
        <v>21</v>
      </c>
      <c r="C106" s="12" t="s">
        <v>120</v>
      </c>
      <c r="D106" s="11" t="s">
        <v>120</v>
      </c>
      <c r="E106" s="22" t="s">
        <v>120</v>
      </c>
      <c r="F106" s="12" t="s">
        <v>120</v>
      </c>
      <c r="G106" s="71" t="s">
        <v>120</v>
      </c>
      <c r="H106" s="73" t="s">
        <v>120</v>
      </c>
    </row>
    <row r="107" spans="1:8" ht="14.4" x14ac:dyDescent="0.3">
      <c r="A107" s="182"/>
      <c r="B107" s="84" t="s">
        <v>67</v>
      </c>
      <c r="C107" s="12" t="s">
        <v>120</v>
      </c>
      <c r="D107" s="11" t="s">
        <v>120</v>
      </c>
      <c r="E107" s="22" t="s">
        <v>120</v>
      </c>
      <c r="F107" s="12" t="s">
        <v>120</v>
      </c>
      <c r="G107" s="71" t="s">
        <v>120</v>
      </c>
      <c r="H107" s="73" t="s">
        <v>120</v>
      </c>
    </row>
    <row r="108" spans="1:8" ht="14.4" x14ac:dyDescent="0.3">
      <c r="A108" s="182"/>
      <c r="B108" s="84" t="s">
        <v>117</v>
      </c>
      <c r="C108" s="12" t="s">
        <v>120</v>
      </c>
      <c r="D108" s="11" t="s">
        <v>120</v>
      </c>
      <c r="E108" s="22" t="s">
        <v>120</v>
      </c>
      <c r="F108" s="12" t="s">
        <v>120</v>
      </c>
      <c r="G108" s="71" t="s">
        <v>120</v>
      </c>
      <c r="H108" s="73" t="s">
        <v>120</v>
      </c>
    </row>
    <row r="109" spans="1:8" ht="15" thickBot="1" x14ac:dyDescent="0.35">
      <c r="A109" s="182"/>
      <c r="B109" s="69" t="s">
        <v>118</v>
      </c>
      <c r="C109" s="13" t="s">
        <v>120</v>
      </c>
      <c r="D109" s="14" t="s">
        <v>120</v>
      </c>
      <c r="E109" s="23" t="s">
        <v>120</v>
      </c>
      <c r="F109" s="13" t="s">
        <v>120</v>
      </c>
      <c r="G109" s="68" t="s">
        <v>120</v>
      </c>
      <c r="H109" s="92" t="s">
        <v>120</v>
      </c>
    </row>
    <row r="110" spans="1:8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12" t="s">
        <v>120</v>
      </c>
      <c r="D111" s="11" t="s">
        <v>120</v>
      </c>
      <c r="E111" s="22" t="s">
        <v>120</v>
      </c>
      <c r="F111" s="12" t="s">
        <v>120</v>
      </c>
      <c r="G111" s="71" t="s">
        <v>120</v>
      </c>
      <c r="H111" s="73" t="s">
        <v>120</v>
      </c>
    </row>
    <row r="112" spans="1:8" ht="14.4" x14ac:dyDescent="0.3">
      <c r="A112" s="182"/>
      <c r="B112" s="84" t="s">
        <v>15</v>
      </c>
      <c r="C112" s="12" t="s">
        <v>120</v>
      </c>
      <c r="D112" s="11" t="s">
        <v>120</v>
      </c>
      <c r="E112" s="22" t="s">
        <v>120</v>
      </c>
      <c r="F112" s="12" t="s">
        <v>120</v>
      </c>
      <c r="G112" s="71" t="s">
        <v>120</v>
      </c>
      <c r="H112" s="73" t="s">
        <v>120</v>
      </c>
    </row>
    <row r="113" spans="1:8" ht="14.4" x14ac:dyDescent="0.3">
      <c r="A113" s="182"/>
      <c r="B113" s="84" t="s">
        <v>16</v>
      </c>
      <c r="C113" s="12" t="s">
        <v>120</v>
      </c>
      <c r="D113" s="11" t="s">
        <v>120</v>
      </c>
      <c r="E113" s="22" t="s">
        <v>120</v>
      </c>
      <c r="F113" s="12" t="s">
        <v>120</v>
      </c>
      <c r="G113" s="71" t="s">
        <v>120</v>
      </c>
      <c r="H113" s="73" t="s">
        <v>120</v>
      </c>
    </row>
    <row r="114" spans="1:8" ht="14.4" x14ac:dyDescent="0.3">
      <c r="A114" s="182"/>
      <c r="B114" s="84" t="s">
        <v>17</v>
      </c>
      <c r="C114" s="12" t="s">
        <v>120</v>
      </c>
      <c r="D114" s="11" t="s">
        <v>120</v>
      </c>
      <c r="E114" s="22" t="s">
        <v>120</v>
      </c>
      <c r="F114" s="12" t="s">
        <v>120</v>
      </c>
      <c r="G114" s="71" t="s">
        <v>120</v>
      </c>
      <c r="H114" s="73" t="s">
        <v>120</v>
      </c>
    </row>
    <row r="115" spans="1:8" ht="14.4" x14ac:dyDescent="0.3">
      <c r="A115" s="182"/>
      <c r="B115" s="84" t="s">
        <v>18</v>
      </c>
      <c r="C115" s="12" t="s">
        <v>120</v>
      </c>
      <c r="D115" s="11" t="s">
        <v>120</v>
      </c>
      <c r="E115" s="22" t="s">
        <v>120</v>
      </c>
      <c r="F115" s="12" t="s">
        <v>120</v>
      </c>
      <c r="G115" s="71" t="s">
        <v>120</v>
      </c>
      <c r="H115" s="73" t="s">
        <v>120</v>
      </c>
    </row>
    <row r="116" spans="1:8" ht="14.4" x14ac:dyDescent="0.3">
      <c r="A116" s="182"/>
      <c r="B116" s="84" t="s">
        <v>19</v>
      </c>
      <c r="C116" s="12" t="s">
        <v>120</v>
      </c>
      <c r="D116" s="11" t="s">
        <v>120</v>
      </c>
      <c r="E116" s="22" t="s">
        <v>120</v>
      </c>
      <c r="F116" s="12" t="s">
        <v>120</v>
      </c>
      <c r="G116" s="71" t="s">
        <v>120</v>
      </c>
      <c r="H116" s="73" t="s">
        <v>120</v>
      </c>
    </row>
    <row r="117" spans="1:8" ht="14.4" x14ac:dyDescent="0.3">
      <c r="A117" s="182"/>
      <c r="B117" s="84" t="s">
        <v>20</v>
      </c>
      <c r="C117" s="12" t="s">
        <v>120</v>
      </c>
      <c r="D117" s="11" t="s">
        <v>120</v>
      </c>
      <c r="E117" s="22" t="s">
        <v>120</v>
      </c>
      <c r="F117" s="12" t="s">
        <v>120</v>
      </c>
      <c r="G117" s="71" t="s">
        <v>120</v>
      </c>
      <c r="H117" s="73" t="s">
        <v>120</v>
      </c>
    </row>
    <row r="118" spans="1:8" ht="15" thickBot="1" x14ac:dyDescent="0.35">
      <c r="A118" s="183"/>
      <c r="B118" s="64" t="s">
        <v>21</v>
      </c>
      <c r="C118" s="13" t="s">
        <v>120</v>
      </c>
      <c r="D118" s="14" t="s">
        <v>120</v>
      </c>
      <c r="E118" s="23" t="s">
        <v>120</v>
      </c>
      <c r="F118" s="13" t="s">
        <v>120</v>
      </c>
      <c r="G118" s="68" t="s">
        <v>120</v>
      </c>
      <c r="H118" s="92" t="s">
        <v>120</v>
      </c>
    </row>
    <row r="119" spans="1:8" ht="14.4" x14ac:dyDescent="0.3">
      <c r="A119" s="37" t="s">
        <v>108</v>
      </c>
      <c r="B119" s="38">
        <v>453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C13:E13"/>
    <mergeCell ref="A15:A25"/>
    <mergeCell ref="A38:A49"/>
    <mergeCell ref="A26:A37"/>
    <mergeCell ref="A12:A14"/>
    <mergeCell ref="B12:B14"/>
    <mergeCell ref="A74:A85"/>
    <mergeCell ref="A62:A73"/>
    <mergeCell ref="A50:A61"/>
    <mergeCell ref="F13:H13"/>
    <mergeCell ref="A86:A97"/>
  </mergeCells>
  <hyperlinks>
    <hyperlink ref="A125" location="Índice!A1" display="Volver al Índice" xr:uid="{00000000-0004-0000-1300-000000000000}"/>
    <hyperlink ref="A128" r:id="rId1" xr:uid="{101A9AD4-EAEE-4F7F-868D-12172CAA85D9}"/>
  </hyperlinks>
  <pageMargins left="0.7" right="0.7" top="0.75" bottom="0.75" header="0.3" footer="0.3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customWidth="1"/>
    <col min="8" max="8" width="30.33203125" customWidth="1"/>
    <col min="11" max="11" width="30.33203125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47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87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199" t="s">
        <v>11</v>
      </c>
      <c r="D13" s="200"/>
      <c r="E13" s="201"/>
      <c r="F13" s="203" t="s">
        <v>12</v>
      </c>
      <c r="G13" s="204"/>
      <c r="H13" s="205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49" t="s">
        <v>14</v>
      </c>
      <c r="C15" s="33">
        <v>380</v>
      </c>
      <c r="D15" s="28">
        <f t="shared" ref="D15:D55" si="0">C15/$B$119</f>
        <v>0.5374823196605375</v>
      </c>
      <c r="E15" s="34">
        <f>C15/$C$23*100</f>
        <v>100</v>
      </c>
      <c r="F15" s="33">
        <v>430</v>
      </c>
      <c r="G15" s="28">
        <f t="shared" ref="G15:G55" si="1">F15/$B$119</f>
        <v>0.60820367751060822</v>
      </c>
      <c r="H15" s="34">
        <f>F15/$F$23*100</f>
        <v>99.767981438515079</v>
      </c>
      <c r="I15" s="43">
        <v>470</v>
      </c>
      <c r="J15" s="28">
        <f t="shared" ref="J15:J54" si="2">I15/$B$119</f>
        <v>0.66478076379066475</v>
      </c>
      <c r="K15" s="34">
        <f>I15/$I$23*100</f>
        <v>100</v>
      </c>
    </row>
    <row r="16" spans="1:11" ht="14.4" x14ac:dyDescent="0.3">
      <c r="A16" s="188"/>
      <c r="B16" s="50" t="s">
        <v>15</v>
      </c>
      <c r="C16" s="12">
        <v>380</v>
      </c>
      <c r="D16" s="11">
        <f t="shared" si="0"/>
        <v>0.5374823196605375</v>
      </c>
      <c r="E16" s="22">
        <f t="shared" ref="E16:E23" si="3">C16/$C$23*100</f>
        <v>100</v>
      </c>
      <c r="F16" s="12">
        <v>431</v>
      </c>
      <c r="G16" s="11">
        <f t="shared" si="1"/>
        <v>0.60961810466760957</v>
      </c>
      <c r="H16" s="22">
        <f t="shared" ref="H16:H23" si="4">F16/$F$23*100</f>
        <v>100</v>
      </c>
      <c r="I16" s="31">
        <v>470</v>
      </c>
      <c r="J16" s="11">
        <f t="shared" si="2"/>
        <v>0.66478076379066475</v>
      </c>
      <c r="K16" s="22">
        <f t="shared" ref="K16:K23" si="5">I16/$I$23*100</f>
        <v>100</v>
      </c>
    </row>
    <row r="17" spans="1:11" ht="14.4" x14ac:dyDescent="0.3">
      <c r="A17" s="188"/>
      <c r="B17" s="50" t="s">
        <v>16</v>
      </c>
      <c r="C17" s="12">
        <v>380</v>
      </c>
      <c r="D17" s="11">
        <f t="shared" si="0"/>
        <v>0.5374823196605375</v>
      </c>
      <c r="E17" s="22">
        <f t="shared" si="3"/>
        <v>100</v>
      </c>
      <c r="F17" s="12">
        <v>431</v>
      </c>
      <c r="G17" s="11">
        <f t="shared" si="1"/>
        <v>0.60961810466760957</v>
      </c>
      <c r="H17" s="22">
        <f t="shared" si="4"/>
        <v>100</v>
      </c>
      <c r="I17" s="31">
        <v>470</v>
      </c>
      <c r="J17" s="11">
        <f t="shared" si="2"/>
        <v>0.66478076379066475</v>
      </c>
      <c r="K17" s="22">
        <f t="shared" si="5"/>
        <v>100</v>
      </c>
    </row>
    <row r="18" spans="1:11" ht="14.4" x14ac:dyDescent="0.3">
      <c r="A18" s="188"/>
      <c r="B18" s="50" t="s">
        <v>17</v>
      </c>
      <c r="C18" s="12">
        <v>380</v>
      </c>
      <c r="D18" s="11">
        <f t="shared" si="0"/>
        <v>0.5374823196605375</v>
      </c>
      <c r="E18" s="22">
        <f t="shared" si="3"/>
        <v>100</v>
      </c>
      <c r="F18" s="12">
        <v>431</v>
      </c>
      <c r="G18" s="11">
        <f t="shared" si="1"/>
        <v>0.60961810466760957</v>
      </c>
      <c r="H18" s="22">
        <f t="shared" si="4"/>
        <v>100</v>
      </c>
      <c r="I18" s="31">
        <v>470</v>
      </c>
      <c r="J18" s="11">
        <f t="shared" si="2"/>
        <v>0.66478076379066475</v>
      </c>
      <c r="K18" s="22">
        <f t="shared" si="5"/>
        <v>100</v>
      </c>
    </row>
    <row r="19" spans="1:11" ht="14.4" x14ac:dyDescent="0.3">
      <c r="A19" s="188"/>
      <c r="B19" s="50" t="s">
        <v>18</v>
      </c>
      <c r="C19" s="12">
        <v>380</v>
      </c>
      <c r="D19" s="11">
        <f t="shared" si="0"/>
        <v>0.5374823196605375</v>
      </c>
      <c r="E19" s="22">
        <f t="shared" si="3"/>
        <v>100</v>
      </c>
      <c r="F19" s="12">
        <v>431</v>
      </c>
      <c r="G19" s="11">
        <f t="shared" si="1"/>
        <v>0.60961810466760957</v>
      </c>
      <c r="H19" s="19">
        <f t="shared" si="4"/>
        <v>100</v>
      </c>
      <c r="I19" s="31">
        <v>470</v>
      </c>
      <c r="J19" s="11">
        <f t="shared" si="2"/>
        <v>0.66478076379066475</v>
      </c>
      <c r="K19" s="22">
        <f t="shared" si="5"/>
        <v>100</v>
      </c>
    </row>
    <row r="20" spans="1:11" ht="14.4" x14ac:dyDescent="0.3">
      <c r="A20" s="188"/>
      <c r="B20" s="50" t="s">
        <v>19</v>
      </c>
      <c r="C20" s="12">
        <v>380</v>
      </c>
      <c r="D20" s="11">
        <f t="shared" si="0"/>
        <v>0.5374823196605375</v>
      </c>
      <c r="E20" s="22">
        <f t="shared" si="3"/>
        <v>100</v>
      </c>
      <c r="F20" s="12">
        <v>431</v>
      </c>
      <c r="G20" s="11">
        <f t="shared" si="1"/>
        <v>0.60961810466760957</v>
      </c>
      <c r="H20" s="19">
        <f t="shared" si="4"/>
        <v>100</v>
      </c>
      <c r="I20" s="31">
        <v>470</v>
      </c>
      <c r="J20" s="11">
        <f t="shared" si="2"/>
        <v>0.66478076379066475</v>
      </c>
      <c r="K20" s="22">
        <f t="shared" si="5"/>
        <v>100</v>
      </c>
    </row>
    <row r="21" spans="1:11" ht="14.4" x14ac:dyDescent="0.3">
      <c r="A21" s="188"/>
      <c r="B21" s="50" t="s">
        <v>20</v>
      </c>
      <c r="C21" s="12">
        <v>380</v>
      </c>
      <c r="D21" s="11">
        <f t="shared" si="0"/>
        <v>0.5374823196605375</v>
      </c>
      <c r="E21" s="22">
        <f t="shared" si="3"/>
        <v>100</v>
      </c>
      <c r="F21" s="12">
        <v>431</v>
      </c>
      <c r="G21" s="11">
        <f t="shared" si="1"/>
        <v>0.60961810466760957</v>
      </c>
      <c r="H21" s="19">
        <f t="shared" si="4"/>
        <v>100</v>
      </c>
      <c r="I21" s="31">
        <v>470</v>
      </c>
      <c r="J21" s="11">
        <f t="shared" si="2"/>
        <v>0.66478076379066475</v>
      </c>
      <c r="K21" s="22">
        <f t="shared" si="5"/>
        <v>100</v>
      </c>
    </row>
    <row r="22" spans="1:11" ht="14.4" x14ac:dyDescent="0.3">
      <c r="A22" s="188"/>
      <c r="B22" s="50" t="s">
        <v>21</v>
      </c>
      <c r="C22" s="12">
        <v>380</v>
      </c>
      <c r="D22" s="11">
        <f t="shared" si="0"/>
        <v>0.5374823196605375</v>
      </c>
      <c r="E22" s="22">
        <f t="shared" si="3"/>
        <v>100</v>
      </c>
      <c r="F22" s="12">
        <v>431</v>
      </c>
      <c r="G22" s="11">
        <f t="shared" si="1"/>
        <v>0.60961810466760957</v>
      </c>
      <c r="H22" s="19">
        <f t="shared" si="4"/>
        <v>100</v>
      </c>
      <c r="I22" s="31">
        <v>470</v>
      </c>
      <c r="J22" s="11">
        <f t="shared" si="2"/>
        <v>0.66478076379066475</v>
      </c>
      <c r="K22" s="22">
        <f t="shared" si="5"/>
        <v>100</v>
      </c>
    </row>
    <row r="23" spans="1:11" ht="14.4" x14ac:dyDescent="0.3">
      <c r="A23" s="188"/>
      <c r="B23" s="50" t="s">
        <v>67</v>
      </c>
      <c r="C23" s="12">
        <v>380</v>
      </c>
      <c r="D23" s="11">
        <f t="shared" si="0"/>
        <v>0.5374823196605375</v>
      </c>
      <c r="E23" s="22">
        <f t="shared" si="3"/>
        <v>100</v>
      </c>
      <c r="F23" s="12">
        <v>431</v>
      </c>
      <c r="G23" s="11">
        <f t="shared" si="1"/>
        <v>0.60961810466760957</v>
      </c>
      <c r="H23" s="19">
        <f t="shared" si="4"/>
        <v>100</v>
      </c>
      <c r="I23" s="31">
        <v>470</v>
      </c>
      <c r="J23" s="11">
        <f t="shared" si="2"/>
        <v>0.66478076379066475</v>
      </c>
      <c r="K23" s="22">
        <f t="shared" si="5"/>
        <v>100</v>
      </c>
    </row>
    <row r="24" spans="1:11" ht="14.4" x14ac:dyDescent="0.3">
      <c r="A24" s="188"/>
      <c r="B24" s="50" t="s">
        <v>117</v>
      </c>
      <c r="C24" s="12">
        <v>380</v>
      </c>
      <c r="D24" s="11">
        <f t="shared" si="0"/>
        <v>0.5374823196605375</v>
      </c>
      <c r="E24" s="22">
        <f t="shared" ref="E24:E42" si="6">C24/$C$23*100</f>
        <v>100</v>
      </c>
      <c r="F24" s="12">
        <v>431</v>
      </c>
      <c r="G24" s="11">
        <f t="shared" si="1"/>
        <v>0.60961810466760957</v>
      </c>
      <c r="H24" s="19">
        <f t="shared" ref="H24:H42" si="7">F24/$F$23*100</f>
        <v>100</v>
      </c>
      <c r="I24" s="31">
        <v>470</v>
      </c>
      <c r="J24" s="11">
        <f t="shared" si="2"/>
        <v>0.66478076379066475</v>
      </c>
      <c r="K24" s="22">
        <f t="shared" ref="K24:K42" si="8">I24/$I$23*100</f>
        <v>100</v>
      </c>
    </row>
    <row r="25" spans="1:11" ht="15" thickBot="1" x14ac:dyDescent="0.35">
      <c r="A25" s="189"/>
      <c r="B25" s="51" t="s">
        <v>118</v>
      </c>
      <c r="C25" s="45">
        <v>380</v>
      </c>
      <c r="D25" s="40">
        <f t="shared" si="0"/>
        <v>0.5374823196605375</v>
      </c>
      <c r="E25" s="47">
        <f t="shared" si="6"/>
        <v>100</v>
      </c>
      <c r="F25" s="45">
        <v>431</v>
      </c>
      <c r="G25" s="40">
        <f t="shared" si="1"/>
        <v>0.60961810466760957</v>
      </c>
      <c r="H25" s="42">
        <f t="shared" si="7"/>
        <v>100</v>
      </c>
      <c r="I25" s="52">
        <v>470</v>
      </c>
      <c r="J25" s="40">
        <f t="shared" si="2"/>
        <v>0.66478076379066475</v>
      </c>
      <c r="K25" s="47">
        <f t="shared" si="8"/>
        <v>100</v>
      </c>
    </row>
    <row r="26" spans="1:11" ht="14.4" x14ac:dyDescent="0.3">
      <c r="A26" s="190">
        <v>2014</v>
      </c>
      <c r="B26" s="54" t="s">
        <v>119</v>
      </c>
      <c r="C26" s="33">
        <v>405</v>
      </c>
      <c r="D26" s="28">
        <f t="shared" si="0"/>
        <v>0.57284299858557286</v>
      </c>
      <c r="E26" s="34">
        <f t="shared" si="6"/>
        <v>106.57894736842107</v>
      </c>
      <c r="F26" s="33">
        <v>465</v>
      </c>
      <c r="G26" s="28">
        <f t="shared" si="1"/>
        <v>0.65770862800565766</v>
      </c>
      <c r="H26" s="34">
        <f t="shared" si="7"/>
        <v>107.88863109048722</v>
      </c>
      <c r="I26" s="30">
        <v>535</v>
      </c>
      <c r="J26" s="28">
        <f t="shared" si="2"/>
        <v>0.75671852899575676</v>
      </c>
      <c r="K26" s="34">
        <f t="shared" si="8"/>
        <v>113.82978723404256</v>
      </c>
    </row>
    <row r="27" spans="1:11" ht="14.4" x14ac:dyDescent="0.3">
      <c r="A27" s="191"/>
      <c r="B27" s="56" t="s">
        <v>14</v>
      </c>
      <c r="C27" s="12">
        <v>435</v>
      </c>
      <c r="D27" s="11">
        <f t="shared" si="0"/>
        <v>0.61527581329561531</v>
      </c>
      <c r="E27" s="22">
        <f t="shared" si="6"/>
        <v>114.4736842105263</v>
      </c>
      <c r="F27" s="12">
        <v>500</v>
      </c>
      <c r="G27" s="11">
        <f t="shared" si="1"/>
        <v>0.70721357850070721</v>
      </c>
      <c r="H27" s="22">
        <f t="shared" si="7"/>
        <v>116.0092807424594</v>
      </c>
      <c r="I27" s="31">
        <v>575</v>
      </c>
      <c r="J27" s="11">
        <f t="shared" si="2"/>
        <v>0.81329561527581329</v>
      </c>
      <c r="K27" s="22">
        <f t="shared" si="8"/>
        <v>122.34042553191489</v>
      </c>
    </row>
    <row r="28" spans="1:11" ht="14.4" x14ac:dyDescent="0.3">
      <c r="A28" s="191"/>
      <c r="B28" s="56" t="s">
        <v>15</v>
      </c>
      <c r="C28" s="12">
        <v>435</v>
      </c>
      <c r="D28" s="11">
        <f t="shared" si="0"/>
        <v>0.61527581329561531</v>
      </c>
      <c r="E28" s="22">
        <f t="shared" si="6"/>
        <v>114.4736842105263</v>
      </c>
      <c r="F28" s="12">
        <v>500</v>
      </c>
      <c r="G28" s="11">
        <f t="shared" si="1"/>
        <v>0.70721357850070721</v>
      </c>
      <c r="H28" s="22">
        <f t="shared" si="7"/>
        <v>116.0092807424594</v>
      </c>
      <c r="I28" s="31">
        <v>575</v>
      </c>
      <c r="J28" s="11">
        <f t="shared" si="2"/>
        <v>0.81329561527581329</v>
      </c>
      <c r="K28" s="22">
        <f t="shared" si="8"/>
        <v>122.34042553191489</v>
      </c>
    </row>
    <row r="29" spans="1:11" ht="14.4" x14ac:dyDescent="0.3">
      <c r="A29" s="191"/>
      <c r="B29" s="63" t="s">
        <v>16</v>
      </c>
      <c r="C29" s="45">
        <v>435</v>
      </c>
      <c r="D29" s="40">
        <f t="shared" si="0"/>
        <v>0.61527581329561531</v>
      </c>
      <c r="E29" s="47">
        <f>C29/$C$23*100</f>
        <v>114.4736842105263</v>
      </c>
      <c r="F29" s="45">
        <v>500</v>
      </c>
      <c r="G29" s="40">
        <f t="shared" si="1"/>
        <v>0.70721357850070721</v>
      </c>
      <c r="H29" s="47">
        <f>F29/$F$23*100</f>
        <v>116.0092807424594</v>
      </c>
      <c r="I29" s="52">
        <v>575</v>
      </c>
      <c r="J29" s="40">
        <f t="shared" si="2"/>
        <v>0.81329561527581329</v>
      </c>
      <c r="K29" s="47">
        <f>I29/$I$23*100</f>
        <v>122.34042553191489</v>
      </c>
    </row>
    <row r="30" spans="1:11" ht="14.4" x14ac:dyDescent="0.3">
      <c r="A30" s="191"/>
      <c r="B30" s="63" t="s">
        <v>17</v>
      </c>
      <c r="C30" s="45">
        <v>435</v>
      </c>
      <c r="D30" s="40">
        <f t="shared" si="0"/>
        <v>0.61527581329561531</v>
      </c>
      <c r="E30" s="47">
        <f t="shared" si="6"/>
        <v>114.4736842105263</v>
      </c>
      <c r="F30" s="45">
        <v>500</v>
      </c>
      <c r="G30" s="40">
        <f t="shared" si="1"/>
        <v>0.70721357850070721</v>
      </c>
      <c r="H30" s="47">
        <f t="shared" si="7"/>
        <v>116.0092807424594</v>
      </c>
      <c r="I30" s="52">
        <v>575</v>
      </c>
      <c r="J30" s="40">
        <f t="shared" si="2"/>
        <v>0.81329561527581329</v>
      </c>
      <c r="K30" s="47">
        <f t="shared" si="8"/>
        <v>122.34042553191489</v>
      </c>
    </row>
    <row r="31" spans="1:11" ht="14.4" x14ac:dyDescent="0.3">
      <c r="A31" s="191"/>
      <c r="B31" s="63" t="s">
        <v>18</v>
      </c>
      <c r="C31" s="45">
        <v>435</v>
      </c>
      <c r="D31" s="40">
        <f t="shared" si="0"/>
        <v>0.61527581329561531</v>
      </c>
      <c r="E31" s="47">
        <f t="shared" si="6"/>
        <v>114.4736842105263</v>
      </c>
      <c r="F31" s="45">
        <v>500</v>
      </c>
      <c r="G31" s="40">
        <f t="shared" si="1"/>
        <v>0.70721357850070721</v>
      </c>
      <c r="H31" s="47">
        <f t="shared" si="7"/>
        <v>116.0092807424594</v>
      </c>
      <c r="I31" s="52">
        <v>575</v>
      </c>
      <c r="J31" s="40">
        <f t="shared" si="2"/>
        <v>0.81329561527581329</v>
      </c>
      <c r="K31" s="47">
        <f t="shared" si="8"/>
        <v>122.34042553191489</v>
      </c>
    </row>
    <row r="32" spans="1:11" ht="14.4" x14ac:dyDescent="0.3">
      <c r="A32" s="191"/>
      <c r="B32" s="63" t="s">
        <v>19</v>
      </c>
      <c r="C32" s="45">
        <v>445</v>
      </c>
      <c r="D32" s="40">
        <f t="shared" si="0"/>
        <v>0.62942008486562939</v>
      </c>
      <c r="E32" s="47">
        <f t="shared" si="6"/>
        <v>117.10526315789474</v>
      </c>
      <c r="F32" s="45">
        <v>510</v>
      </c>
      <c r="G32" s="40">
        <f t="shared" si="1"/>
        <v>0.7213578500707214</v>
      </c>
      <c r="H32" s="47">
        <f t="shared" si="7"/>
        <v>118.32946635730859</v>
      </c>
      <c r="I32" s="52">
        <v>587</v>
      </c>
      <c r="J32" s="40">
        <f t="shared" si="2"/>
        <v>0.83026874115983029</v>
      </c>
      <c r="K32" s="47">
        <f t="shared" si="8"/>
        <v>124.8936170212766</v>
      </c>
    </row>
    <row r="33" spans="1:11" ht="14.4" x14ac:dyDescent="0.3">
      <c r="A33" s="191"/>
      <c r="B33" s="63" t="s">
        <v>20</v>
      </c>
      <c r="C33" s="45">
        <v>480</v>
      </c>
      <c r="D33" s="40">
        <f t="shared" si="0"/>
        <v>0.67892503536067894</v>
      </c>
      <c r="E33" s="47">
        <f t="shared" si="6"/>
        <v>126.31578947368421</v>
      </c>
      <c r="F33" s="45">
        <v>550</v>
      </c>
      <c r="G33" s="40">
        <f t="shared" si="1"/>
        <v>0.77793493635077793</v>
      </c>
      <c r="H33" s="47">
        <f t="shared" si="7"/>
        <v>127.61020881670532</v>
      </c>
      <c r="I33" s="52">
        <v>630</v>
      </c>
      <c r="J33" s="40">
        <f t="shared" si="2"/>
        <v>0.8910891089108911</v>
      </c>
      <c r="K33" s="47">
        <f t="shared" si="8"/>
        <v>134.04255319148936</v>
      </c>
    </row>
    <row r="34" spans="1:11" ht="14.4" x14ac:dyDescent="0.3">
      <c r="A34" s="191"/>
      <c r="B34" s="63" t="s">
        <v>21</v>
      </c>
      <c r="C34" s="45">
        <v>480</v>
      </c>
      <c r="D34" s="40">
        <f t="shared" si="0"/>
        <v>0.67892503536067894</v>
      </c>
      <c r="E34" s="47">
        <f t="shared" si="6"/>
        <v>126.31578947368421</v>
      </c>
      <c r="F34" s="45">
        <v>510</v>
      </c>
      <c r="G34" s="40">
        <f t="shared" si="1"/>
        <v>0.7213578500707214</v>
      </c>
      <c r="H34" s="47">
        <f t="shared" si="7"/>
        <v>118.32946635730859</v>
      </c>
      <c r="I34" s="52">
        <v>605</v>
      </c>
      <c r="J34" s="40">
        <f t="shared" si="2"/>
        <v>0.85572842998585574</v>
      </c>
      <c r="K34" s="47">
        <f t="shared" si="8"/>
        <v>128.72340425531914</v>
      </c>
    </row>
    <row r="35" spans="1:11" ht="14.4" x14ac:dyDescent="0.3">
      <c r="A35" s="191"/>
      <c r="B35" s="63" t="s">
        <v>67</v>
      </c>
      <c r="C35" s="45">
        <v>480</v>
      </c>
      <c r="D35" s="40">
        <f t="shared" si="0"/>
        <v>0.67892503536067894</v>
      </c>
      <c r="E35" s="47">
        <f t="shared" si="6"/>
        <v>126.31578947368421</v>
      </c>
      <c r="F35" s="45">
        <v>510</v>
      </c>
      <c r="G35" s="40">
        <f t="shared" si="1"/>
        <v>0.7213578500707214</v>
      </c>
      <c r="H35" s="47">
        <f t="shared" si="7"/>
        <v>118.32946635730859</v>
      </c>
      <c r="I35" s="52">
        <v>630</v>
      </c>
      <c r="J35" s="40">
        <f t="shared" si="2"/>
        <v>0.8910891089108911</v>
      </c>
      <c r="K35" s="47">
        <f t="shared" si="8"/>
        <v>134.04255319148936</v>
      </c>
    </row>
    <row r="36" spans="1:11" ht="14.4" x14ac:dyDescent="0.3">
      <c r="A36" s="191"/>
      <c r="B36" s="50" t="s">
        <v>117</v>
      </c>
      <c r="C36" s="45">
        <v>480</v>
      </c>
      <c r="D36" s="40">
        <f t="shared" si="0"/>
        <v>0.67892503536067894</v>
      </c>
      <c r="E36" s="47">
        <f t="shared" si="6"/>
        <v>126.31578947368421</v>
      </c>
      <c r="F36" s="45">
        <v>510</v>
      </c>
      <c r="G36" s="40">
        <f t="shared" si="1"/>
        <v>0.7213578500707214</v>
      </c>
      <c r="H36" s="47">
        <f t="shared" si="7"/>
        <v>118.32946635730859</v>
      </c>
      <c r="I36" s="52">
        <v>580</v>
      </c>
      <c r="J36" s="40">
        <f t="shared" si="2"/>
        <v>0.82036775106082038</v>
      </c>
      <c r="K36" s="47">
        <f t="shared" si="8"/>
        <v>123.40425531914893</v>
      </c>
    </row>
    <row r="37" spans="1:11" ht="15" thickBot="1" x14ac:dyDescent="0.35">
      <c r="A37" s="192"/>
      <c r="B37" s="69" t="s">
        <v>118</v>
      </c>
      <c r="C37" s="13">
        <v>570</v>
      </c>
      <c r="D37" s="14">
        <f t="shared" si="0"/>
        <v>0.80622347949080619</v>
      </c>
      <c r="E37" s="23">
        <f t="shared" si="6"/>
        <v>150</v>
      </c>
      <c r="F37" s="13">
        <v>650</v>
      </c>
      <c r="G37" s="14">
        <f t="shared" si="1"/>
        <v>0.91937765205091937</v>
      </c>
      <c r="H37" s="23">
        <f t="shared" si="7"/>
        <v>150.81206496519721</v>
      </c>
      <c r="I37" s="32">
        <v>670</v>
      </c>
      <c r="J37" s="14">
        <f t="shared" si="2"/>
        <v>0.94766619519094764</v>
      </c>
      <c r="K37" s="23">
        <f t="shared" si="8"/>
        <v>142.55319148936169</v>
      </c>
    </row>
    <row r="38" spans="1:11" ht="14.4" x14ac:dyDescent="0.3">
      <c r="A38" s="181">
        <v>2015</v>
      </c>
      <c r="B38" s="54" t="s">
        <v>119</v>
      </c>
      <c r="C38" s="33">
        <v>570</v>
      </c>
      <c r="D38" s="28">
        <f t="shared" si="0"/>
        <v>0.80622347949080619</v>
      </c>
      <c r="E38" s="34">
        <f t="shared" si="6"/>
        <v>150</v>
      </c>
      <c r="F38" s="33">
        <v>650</v>
      </c>
      <c r="G38" s="28">
        <f t="shared" si="1"/>
        <v>0.91937765205091937</v>
      </c>
      <c r="H38" s="34">
        <f t="shared" si="7"/>
        <v>150.81206496519721</v>
      </c>
      <c r="I38" s="30">
        <v>690</v>
      </c>
      <c r="J38" s="28">
        <f t="shared" si="2"/>
        <v>0.9759547383309759</v>
      </c>
      <c r="K38" s="34">
        <f t="shared" si="8"/>
        <v>146.80851063829786</v>
      </c>
    </row>
    <row r="39" spans="1:11" ht="14.4" x14ac:dyDescent="0.3">
      <c r="A39" s="182"/>
      <c r="B39" s="56" t="s">
        <v>14</v>
      </c>
      <c r="C39" s="45">
        <v>570</v>
      </c>
      <c r="D39" s="40">
        <f t="shared" si="0"/>
        <v>0.80622347949080619</v>
      </c>
      <c r="E39" s="47">
        <f t="shared" si="6"/>
        <v>150</v>
      </c>
      <c r="F39" s="45">
        <v>650</v>
      </c>
      <c r="G39" s="40">
        <f t="shared" si="1"/>
        <v>0.91937765205091937</v>
      </c>
      <c r="H39" s="47">
        <f t="shared" si="7"/>
        <v>150.81206496519721</v>
      </c>
      <c r="I39" s="52">
        <v>690</v>
      </c>
      <c r="J39" s="40">
        <f t="shared" si="2"/>
        <v>0.9759547383309759</v>
      </c>
      <c r="K39" s="47">
        <f t="shared" si="8"/>
        <v>146.80851063829786</v>
      </c>
    </row>
    <row r="40" spans="1:11" ht="14.4" x14ac:dyDescent="0.3">
      <c r="A40" s="182"/>
      <c r="B40" s="56" t="s">
        <v>15</v>
      </c>
      <c r="C40" s="12">
        <v>570</v>
      </c>
      <c r="D40" s="11">
        <f t="shared" si="0"/>
        <v>0.80622347949080619</v>
      </c>
      <c r="E40" s="22">
        <f t="shared" si="6"/>
        <v>150</v>
      </c>
      <c r="F40" s="12">
        <v>650</v>
      </c>
      <c r="G40" s="11">
        <f t="shared" si="1"/>
        <v>0.91937765205091937</v>
      </c>
      <c r="H40" s="22">
        <f t="shared" si="7"/>
        <v>150.81206496519721</v>
      </c>
      <c r="I40" s="31">
        <v>715</v>
      </c>
      <c r="J40" s="11">
        <f t="shared" si="2"/>
        <v>1.0113154172560113</v>
      </c>
      <c r="K40" s="22">
        <f t="shared" si="8"/>
        <v>152.12765957446808</v>
      </c>
    </row>
    <row r="41" spans="1:11" ht="16.5" customHeight="1" x14ac:dyDescent="0.3">
      <c r="A41" s="182"/>
      <c r="B41" s="56" t="s">
        <v>16</v>
      </c>
      <c r="C41" s="12">
        <v>555</v>
      </c>
      <c r="D41" s="11">
        <f t="shared" si="0"/>
        <v>0.78500707213578502</v>
      </c>
      <c r="E41" s="22">
        <f t="shared" si="6"/>
        <v>146.05263157894737</v>
      </c>
      <c r="F41" s="12">
        <v>650</v>
      </c>
      <c r="G41" s="11">
        <f t="shared" si="1"/>
        <v>0.91937765205091937</v>
      </c>
      <c r="H41" s="22">
        <f t="shared" si="7"/>
        <v>150.81206496519721</v>
      </c>
      <c r="I41" s="31">
        <v>715</v>
      </c>
      <c r="J41" s="11">
        <f t="shared" si="2"/>
        <v>1.0113154172560113</v>
      </c>
      <c r="K41" s="22">
        <f t="shared" si="8"/>
        <v>152.12765957446808</v>
      </c>
    </row>
    <row r="42" spans="1:11" ht="16.5" customHeight="1" x14ac:dyDescent="0.3">
      <c r="A42" s="182"/>
      <c r="B42" s="56" t="s">
        <v>17</v>
      </c>
      <c r="C42" s="12">
        <v>550</v>
      </c>
      <c r="D42" s="11">
        <f t="shared" si="0"/>
        <v>0.77793493635077793</v>
      </c>
      <c r="E42" s="22">
        <f t="shared" si="6"/>
        <v>144.73684210526315</v>
      </c>
      <c r="F42" s="12">
        <v>650</v>
      </c>
      <c r="G42" s="11">
        <f t="shared" si="1"/>
        <v>0.91937765205091937</v>
      </c>
      <c r="H42" s="22">
        <f t="shared" si="7"/>
        <v>150.81206496519721</v>
      </c>
      <c r="I42" s="31">
        <v>715</v>
      </c>
      <c r="J42" s="11">
        <f t="shared" si="2"/>
        <v>1.0113154172560113</v>
      </c>
      <c r="K42" s="22">
        <f t="shared" si="8"/>
        <v>152.12765957446808</v>
      </c>
    </row>
    <row r="43" spans="1:11" ht="16.5" customHeight="1" x14ac:dyDescent="0.3">
      <c r="A43" s="182"/>
      <c r="B43" s="56" t="s">
        <v>18</v>
      </c>
      <c r="C43" s="12">
        <v>550</v>
      </c>
      <c r="D43" s="11">
        <f t="shared" si="0"/>
        <v>0.77793493635077793</v>
      </c>
      <c r="E43" s="22">
        <f t="shared" ref="E43:E55" si="9">C43/$C$23*100</f>
        <v>144.73684210526315</v>
      </c>
      <c r="F43" s="12">
        <v>637</v>
      </c>
      <c r="G43" s="11">
        <f t="shared" si="1"/>
        <v>0.90099009900990101</v>
      </c>
      <c r="H43" s="22">
        <f t="shared" ref="H43:H55" si="10">F43/$F$23*100</f>
        <v>147.79582366589327</v>
      </c>
      <c r="I43" s="31">
        <v>715</v>
      </c>
      <c r="J43" s="11">
        <f t="shared" si="2"/>
        <v>1.0113154172560113</v>
      </c>
      <c r="K43" s="22">
        <f t="shared" ref="K43:K54" si="11">I43/$I$23*100</f>
        <v>152.12765957446808</v>
      </c>
    </row>
    <row r="44" spans="1:11" ht="16.5" customHeight="1" x14ac:dyDescent="0.3">
      <c r="A44" s="182"/>
      <c r="B44" s="56" t="s">
        <v>19</v>
      </c>
      <c r="C44" s="12">
        <v>625</v>
      </c>
      <c r="D44" s="11">
        <f t="shared" si="0"/>
        <v>0.88401697312588401</v>
      </c>
      <c r="E44" s="22">
        <f t="shared" si="9"/>
        <v>164.4736842105263</v>
      </c>
      <c r="F44" s="12">
        <v>715</v>
      </c>
      <c r="G44" s="11">
        <f t="shared" si="1"/>
        <v>1.0113154172560113</v>
      </c>
      <c r="H44" s="22">
        <f t="shared" si="10"/>
        <v>165.89327146171692</v>
      </c>
      <c r="I44" s="31">
        <v>825</v>
      </c>
      <c r="J44" s="11">
        <f t="shared" si="2"/>
        <v>1.1669024045261669</v>
      </c>
      <c r="K44" s="22">
        <f t="shared" si="11"/>
        <v>175.531914893617</v>
      </c>
    </row>
    <row r="45" spans="1:11" ht="16.5" customHeight="1" x14ac:dyDescent="0.3">
      <c r="A45" s="182"/>
      <c r="B45" s="56" t="s">
        <v>20</v>
      </c>
      <c r="C45" s="12">
        <v>625</v>
      </c>
      <c r="D45" s="11">
        <f t="shared" si="0"/>
        <v>0.88401697312588401</v>
      </c>
      <c r="E45" s="22">
        <f t="shared" si="9"/>
        <v>164.4736842105263</v>
      </c>
      <c r="F45" s="12">
        <v>715</v>
      </c>
      <c r="G45" s="11">
        <f t="shared" si="1"/>
        <v>1.0113154172560113</v>
      </c>
      <c r="H45" s="22">
        <f t="shared" si="10"/>
        <v>165.89327146171692</v>
      </c>
      <c r="I45" s="31">
        <v>825</v>
      </c>
      <c r="J45" s="11">
        <f t="shared" si="2"/>
        <v>1.1669024045261669</v>
      </c>
      <c r="K45" s="22">
        <f t="shared" si="11"/>
        <v>175.531914893617</v>
      </c>
    </row>
    <row r="46" spans="1:11" ht="16.5" customHeight="1" x14ac:dyDescent="0.3">
      <c r="A46" s="182"/>
      <c r="B46" s="56" t="s">
        <v>21</v>
      </c>
      <c r="C46" s="12">
        <v>670</v>
      </c>
      <c r="D46" s="11">
        <f t="shared" si="0"/>
        <v>0.94766619519094764</v>
      </c>
      <c r="E46" s="22">
        <f t="shared" si="9"/>
        <v>176.31578947368419</v>
      </c>
      <c r="F46" s="12">
        <v>770</v>
      </c>
      <c r="G46" s="11">
        <f t="shared" si="1"/>
        <v>1.0891089108910892</v>
      </c>
      <c r="H46" s="22">
        <f t="shared" si="10"/>
        <v>178.65429234338748</v>
      </c>
      <c r="I46" s="31">
        <v>850</v>
      </c>
      <c r="J46" s="11">
        <f t="shared" si="2"/>
        <v>1.2022630834512023</v>
      </c>
      <c r="K46" s="22">
        <f t="shared" si="11"/>
        <v>180.85106382978725</v>
      </c>
    </row>
    <row r="47" spans="1:11" ht="16.5" customHeight="1" x14ac:dyDescent="0.3">
      <c r="A47" s="182"/>
      <c r="B47" s="56" t="s">
        <v>67</v>
      </c>
      <c r="C47" s="12">
        <v>670</v>
      </c>
      <c r="D47" s="11">
        <f t="shared" si="0"/>
        <v>0.94766619519094764</v>
      </c>
      <c r="E47" s="22">
        <f t="shared" si="9"/>
        <v>176.31578947368419</v>
      </c>
      <c r="F47" s="12">
        <v>770</v>
      </c>
      <c r="G47" s="11">
        <f t="shared" si="1"/>
        <v>1.0891089108910892</v>
      </c>
      <c r="H47" s="22">
        <f t="shared" si="10"/>
        <v>178.65429234338748</v>
      </c>
      <c r="I47" s="31">
        <v>850</v>
      </c>
      <c r="J47" s="11">
        <f t="shared" si="2"/>
        <v>1.2022630834512023</v>
      </c>
      <c r="K47" s="22">
        <f t="shared" si="11"/>
        <v>180.85106382978725</v>
      </c>
    </row>
    <row r="48" spans="1:11" ht="16.5" customHeight="1" x14ac:dyDescent="0.3">
      <c r="A48" s="182"/>
      <c r="B48" s="56" t="s">
        <v>117</v>
      </c>
      <c r="C48" s="12">
        <v>670</v>
      </c>
      <c r="D48" s="11">
        <f t="shared" si="0"/>
        <v>0.94766619519094764</v>
      </c>
      <c r="E48" s="22">
        <f t="shared" si="9"/>
        <v>176.31578947368419</v>
      </c>
      <c r="F48" s="12">
        <v>770</v>
      </c>
      <c r="G48" s="11">
        <f t="shared" si="1"/>
        <v>1.0891089108910892</v>
      </c>
      <c r="H48" s="22">
        <f t="shared" si="10"/>
        <v>178.65429234338748</v>
      </c>
      <c r="I48" s="31">
        <v>850</v>
      </c>
      <c r="J48" s="11">
        <f t="shared" si="2"/>
        <v>1.2022630834512023</v>
      </c>
      <c r="K48" s="22">
        <f t="shared" si="11"/>
        <v>180.85106382978725</v>
      </c>
    </row>
    <row r="49" spans="1:11" ht="16.5" customHeight="1" thickBot="1" x14ac:dyDescent="0.35">
      <c r="A49" s="182"/>
      <c r="B49" s="64" t="s">
        <v>118</v>
      </c>
      <c r="C49" s="13">
        <v>775</v>
      </c>
      <c r="D49" s="14">
        <f t="shared" si="0"/>
        <v>1.0961810466760962</v>
      </c>
      <c r="E49" s="23">
        <f t="shared" si="9"/>
        <v>203.9473684210526</v>
      </c>
      <c r="F49" s="13">
        <v>890</v>
      </c>
      <c r="G49" s="14">
        <f t="shared" si="1"/>
        <v>1.2588401697312588</v>
      </c>
      <c r="H49" s="23">
        <f t="shared" si="10"/>
        <v>206.49651972157776</v>
      </c>
      <c r="I49" s="32">
        <v>1015</v>
      </c>
      <c r="J49" s="14">
        <f t="shared" si="2"/>
        <v>1.4356435643564356</v>
      </c>
      <c r="K49" s="23">
        <f t="shared" si="11"/>
        <v>215.95744680851064</v>
      </c>
    </row>
    <row r="50" spans="1:11" ht="14.4" x14ac:dyDescent="0.3">
      <c r="A50" s="190">
        <v>2016</v>
      </c>
      <c r="B50" s="54" t="s">
        <v>119</v>
      </c>
      <c r="C50" s="33">
        <v>775</v>
      </c>
      <c r="D50" s="28">
        <f t="shared" si="0"/>
        <v>1.0961810466760962</v>
      </c>
      <c r="E50" s="34">
        <f t="shared" si="9"/>
        <v>203.9473684210526</v>
      </c>
      <c r="F50" s="33">
        <v>890</v>
      </c>
      <c r="G50" s="28">
        <f t="shared" si="1"/>
        <v>1.2588401697312588</v>
      </c>
      <c r="H50" s="34">
        <f t="shared" si="10"/>
        <v>206.49651972157776</v>
      </c>
      <c r="I50" s="30">
        <v>1015</v>
      </c>
      <c r="J50" s="28">
        <f t="shared" si="2"/>
        <v>1.4356435643564356</v>
      </c>
      <c r="K50" s="34">
        <f t="shared" si="11"/>
        <v>215.95744680851064</v>
      </c>
    </row>
    <row r="51" spans="1:11" ht="14.4" x14ac:dyDescent="0.3">
      <c r="A51" s="191"/>
      <c r="B51" s="84" t="s">
        <v>14</v>
      </c>
      <c r="C51" s="12">
        <v>775</v>
      </c>
      <c r="D51" s="11">
        <f t="shared" si="0"/>
        <v>1.0961810466760962</v>
      </c>
      <c r="E51" s="22">
        <f t="shared" si="9"/>
        <v>203.9473684210526</v>
      </c>
      <c r="F51" s="12">
        <v>890</v>
      </c>
      <c r="G51" s="11">
        <f t="shared" si="1"/>
        <v>1.2588401697312588</v>
      </c>
      <c r="H51" s="22">
        <f t="shared" si="10"/>
        <v>206.49651972157776</v>
      </c>
      <c r="I51" s="31">
        <v>1015</v>
      </c>
      <c r="J51" s="11">
        <f t="shared" si="2"/>
        <v>1.4356435643564356</v>
      </c>
      <c r="K51" s="22">
        <f t="shared" si="11"/>
        <v>215.95744680851064</v>
      </c>
    </row>
    <row r="52" spans="1:11" ht="14.4" x14ac:dyDescent="0.3">
      <c r="A52" s="191"/>
      <c r="B52" s="84" t="s">
        <v>15</v>
      </c>
      <c r="C52" s="12">
        <v>775</v>
      </c>
      <c r="D52" s="11">
        <f t="shared" si="0"/>
        <v>1.0961810466760962</v>
      </c>
      <c r="E52" s="22">
        <f t="shared" si="9"/>
        <v>203.9473684210526</v>
      </c>
      <c r="F52" s="12">
        <v>890</v>
      </c>
      <c r="G52" s="11">
        <f t="shared" si="1"/>
        <v>1.2588401697312588</v>
      </c>
      <c r="H52" s="22">
        <f t="shared" si="10"/>
        <v>206.49651972157776</v>
      </c>
      <c r="I52" s="31">
        <v>1015</v>
      </c>
      <c r="J52" s="11">
        <f t="shared" si="2"/>
        <v>1.4356435643564356</v>
      </c>
      <c r="K52" s="22">
        <f t="shared" si="11"/>
        <v>215.95744680851064</v>
      </c>
    </row>
    <row r="53" spans="1:11" ht="14.4" x14ac:dyDescent="0.3">
      <c r="A53" s="191"/>
      <c r="B53" s="84" t="s">
        <v>16</v>
      </c>
      <c r="C53" s="12">
        <v>775</v>
      </c>
      <c r="D53" s="11">
        <f t="shared" si="0"/>
        <v>1.0961810466760962</v>
      </c>
      <c r="E53" s="22">
        <f t="shared" si="9"/>
        <v>203.9473684210526</v>
      </c>
      <c r="F53" s="12">
        <v>890</v>
      </c>
      <c r="G53" s="11">
        <f t="shared" si="1"/>
        <v>1.2588401697312588</v>
      </c>
      <c r="H53" s="22">
        <f t="shared" si="10"/>
        <v>206.49651972157776</v>
      </c>
      <c r="I53" s="31">
        <v>1015</v>
      </c>
      <c r="J53" s="11">
        <f t="shared" si="2"/>
        <v>1.4356435643564356</v>
      </c>
      <c r="K53" s="22">
        <f t="shared" si="11"/>
        <v>215.95744680851064</v>
      </c>
    </row>
    <row r="54" spans="1:11" ht="14.4" x14ac:dyDescent="0.3">
      <c r="A54" s="191"/>
      <c r="B54" s="84" t="s">
        <v>17</v>
      </c>
      <c r="C54" s="12">
        <v>775</v>
      </c>
      <c r="D54" s="11">
        <f t="shared" si="0"/>
        <v>1.0961810466760962</v>
      </c>
      <c r="E54" s="22">
        <f t="shared" si="9"/>
        <v>203.9473684210526</v>
      </c>
      <c r="F54" s="12">
        <v>890</v>
      </c>
      <c r="G54" s="11">
        <f t="shared" si="1"/>
        <v>1.2588401697312588</v>
      </c>
      <c r="H54" s="22">
        <f t="shared" si="10"/>
        <v>206.49651972157776</v>
      </c>
      <c r="I54" s="31">
        <v>1015</v>
      </c>
      <c r="J54" s="11">
        <f t="shared" si="2"/>
        <v>1.4356435643564356</v>
      </c>
      <c r="K54" s="22">
        <f t="shared" si="11"/>
        <v>215.95744680851064</v>
      </c>
    </row>
    <row r="55" spans="1:11" ht="14.4" x14ac:dyDescent="0.3">
      <c r="A55" s="191"/>
      <c r="B55" s="56" t="s">
        <v>18</v>
      </c>
      <c r="C55" s="12">
        <v>775</v>
      </c>
      <c r="D55" s="11">
        <f t="shared" si="0"/>
        <v>1.0961810466760962</v>
      </c>
      <c r="E55" s="22">
        <f t="shared" si="9"/>
        <v>203.9473684210526</v>
      </c>
      <c r="F55" s="12">
        <v>890</v>
      </c>
      <c r="G55" s="11">
        <f t="shared" si="1"/>
        <v>1.2588401697312588</v>
      </c>
      <c r="H55" s="22">
        <f t="shared" si="10"/>
        <v>206.49651972157776</v>
      </c>
      <c r="I55" s="12" t="s">
        <v>120</v>
      </c>
      <c r="J55" s="11" t="s">
        <v>120</v>
      </c>
      <c r="K55" s="99" t="s">
        <v>120</v>
      </c>
    </row>
    <row r="56" spans="1:11" ht="14.4" x14ac:dyDescent="0.3">
      <c r="A56" s="191"/>
      <c r="B56" s="56" t="s">
        <v>19</v>
      </c>
      <c r="C56" s="12">
        <v>850</v>
      </c>
      <c r="D56" s="11">
        <f t="shared" ref="D56:D62" si="12">C56/$B$119</f>
        <v>1.2022630834512023</v>
      </c>
      <c r="E56" s="22">
        <f t="shared" ref="E56:E61" si="13">C56/$C$23*100</f>
        <v>223.68421052631581</v>
      </c>
      <c r="F56" s="12">
        <v>975</v>
      </c>
      <c r="G56" s="11">
        <f t="shared" ref="G56:G62" si="14">F56/$B$119</f>
        <v>1.3790664780763791</v>
      </c>
      <c r="H56" s="22">
        <f t="shared" ref="H56:H61" si="15">F56/$F$23*100</f>
        <v>226.21809744779583</v>
      </c>
      <c r="I56" s="12" t="s">
        <v>120</v>
      </c>
      <c r="J56" s="11" t="s">
        <v>120</v>
      </c>
      <c r="K56" s="99" t="s">
        <v>120</v>
      </c>
    </row>
    <row r="57" spans="1:11" ht="14.4" x14ac:dyDescent="0.3">
      <c r="A57" s="191"/>
      <c r="B57" s="56" t="s">
        <v>20</v>
      </c>
      <c r="C57" s="12">
        <v>850</v>
      </c>
      <c r="D57" s="11">
        <f t="shared" si="12"/>
        <v>1.2022630834512023</v>
      </c>
      <c r="E57" s="22">
        <f t="shared" si="13"/>
        <v>223.68421052631581</v>
      </c>
      <c r="F57" s="12">
        <v>975</v>
      </c>
      <c r="G57" s="11">
        <f t="shared" si="14"/>
        <v>1.3790664780763791</v>
      </c>
      <c r="H57" s="22">
        <f t="shared" si="15"/>
        <v>226.21809744779583</v>
      </c>
      <c r="I57" s="12">
        <v>1125</v>
      </c>
      <c r="J57" s="11">
        <f t="shared" ref="J57:J65" si="16">I57/$B$119</f>
        <v>1.5912305516265912</v>
      </c>
      <c r="K57" s="99">
        <f t="shared" ref="K57:K62" si="17">I57/$I$23*100</f>
        <v>239.36170212765958</v>
      </c>
    </row>
    <row r="58" spans="1:11" ht="14.4" x14ac:dyDescent="0.3">
      <c r="A58" s="191"/>
      <c r="B58" s="56" t="s">
        <v>21</v>
      </c>
      <c r="C58" s="12">
        <v>895</v>
      </c>
      <c r="D58" s="11">
        <f t="shared" si="12"/>
        <v>1.265912305516266</v>
      </c>
      <c r="E58" s="22">
        <f t="shared" si="13"/>
        <v>235.52631578947367</v>
      </c>
      <c r="F58" s="12">
        <v>1020</v>
      </c>
      <c r="G58" s="11">
        <f t="shared" si="14"/>
        <v>1.4427157001414428</v>
      </c>
      <c r="H58" s="22">
        <f t="shared" si="15"/>
        <v>236.65893271461718</v>
      </c>
      <c r="I58" s="12">
        <v>1180</v>
      </c>
      <c r="J58" s="11">
        <f t="shared" si="16"/>
        <v>1.6690240452616689</v>
      </c>
      <c r="K58" s="99">
        <f t="shared" si="17"/>
        <v>251.06382978723403</v>
      </c>
    </row>
    <row r="59" spans="1:11" ht="14.4" x14ac:dyDescent="0.3">
      <c r="A59" s="191"/>
      <c r="B59" s="56" t="s">
        <v>67</v>
      </c>
      <c r="C59" s="12">
        <v>895</v>
      </c>
      <c r="D59" s="11">
        <f t="shared" si="12"/>
        <v>1.265912305516266</v>
      </c>
      <c r="E59" s="22">
        <f t="shared" si="13"/>
        <v>235.52631578947367</v>
      </c>
      <c r="F59" s="12">
        <v>1020</v>
      </c>
      <c r="G59" s="11">
        <f t="shared" si="14"/>
        <v>1.4427157001414428</v>
      </c>
      <c r="H59" s="22">
        <f t="shared" si="15"/>
        <v>236.65893271461718</v>
      </c>
      <c r="I59" s="12">
        <v>1180</v>
      </c>
      <c r="J59" s="11">
        <f t="shared" si="16"/>
        <v>1.6690240452616689</v>
      </c>
      <c r="K59" s="99">
        <f t="shared" si="17"/>
        <v>251.06382978723403</v>
      </c>
    </row>
    <row r="60" spans="1:11" ht="14.4" x14ac:dyDescent="0.3">
      <c r="A60" s="191"/>
      <c r="B60" s="56" t="s">
        <v>117</v>
      </c>
      <c r="C60" s="12">
        <v>895</v>
      </c>
      <c r="D60" s="11">
        <f t="shared" si="12"/>
        <v>1.265912305516266</v>
      </c>
      <c r="E60" s="22">
        <f t="shared" si="13"/>
        <v>235.52631578947367</v>
      </c>
      <c r="F60" s="12">
        <v>1020</v>
      </c>
      <c r="G60" s="11">
        <f t="shared" si="14"/>
        <v>1.4427157001414428</v>
      </c>
      <c r="H60" s="22">
        <f t="shared" si="15"/>
        <v>236.65893271461718</v>
      </c>
      <c r="I60" s="12">
        <v>1180</v>
      </c>
      <c r="J60" s="11">
        <f t="shared" si="16"/>
        <v>1.6690240452616689</v>
      </c>
      <c r="K60" s="99">
        <f t="shared" si="17"/>
        <v>251.06382978723403</v>
      </c>
    </row>
    <row r="61" spans="1:11" ht="15" thickBot="1" x14ac:dyDescent="0.35">
      <c r="A61" s="191"/>
      <c r="B61" s="64" t="s">
        <v>118</v>
      </c>
      <c r="C61" s="13">
        <v>940</v>
      </c>
      <c r="D61" s="14">
        <f t="shared" si="12"/>
        <v>1.3295615275813295</v>
      </c>
      <c r="E61" s="23">
        <f t="shared" si="13"/>
        <v>247.36842105263159</v>
      </c>
      <c r="F61" s="13">
        <v>1080</v>
      </c>
      <c r="G61" s="14">
        <f t="shared" si="14"/>
        <v>1.5275813295615275</v>
      </c>
      <c r="H61" s="23">
        <f t="shared" si="15"/>
        <v>250.58004640371229</v>
      </c>
      <c r="I61" s="13">
        <v>1240</v>
      </c>
      <c r="J61" s="14">
        <f t="shared" si="16"/>
        <v>1.7538896746817538</v>
      </c>
      <c r="K61" s="100">
        <f t="shared" si="17"/>
        <v>263.82978723404256</v>
      </c>
    </row>
    <row r="62" spans="1:11" ht="14.4" x14ac:dyDescent="0.3">
      <c r="A62" s="181">
        <v>2017</v>
      </c>
      <c r="B62" s="54" t="s">
        <v>119</v>
      </c>
      <c r="C62" s="33">
        <v>940</v>
      </c>
      <c r="D62" s="28">
        <f t="shared" si="12"/>
        <v>1.3295615275813295</v>
      </c>
      <c r="E62" s="34">
        <f t="shared" ref="E62:E81" si="18">C62/$C$23*100</f>
        <v>247.36842105263159</v>
      </c>
      <c r="F62" s="33">
        <v>1080</v>
      </c>
      <c r="G62" s="28">
        <f t="shared" si="14"/>
        <v>1.5275813295615275</v>
      </c>
      <c r="H62" s="34">
        <f t="shared" ref="H62:H71" si="19">F62/$F$23*100</f>
        <v>250.58004640371229</v>
      </c>
      <c r="I62" s="33">
        <v>1240</v>
      </c>
      <c r="J62" s="28">
        <f t="shared" si="16"/>
        <v>1.7538896746817538</v>
      </c>
      <c r="K62" s="101">
        <f t="shared" si="17"/>
        <v>263.82978723404256</v>
      </c>
    </row>
    <row r="63" spans="1:11" ht="14.4" x14ac:dyDescent="0.3">
      <c r="A63" s="182"/>
      <c r="B63" s="84" t="s">
        <v>14</v>
      </c>
      <c r="C63" s="78">
        <v>940</v>
      </c>
      <c r="D63" s="85">
        <f t="shared" ref="D63:D81" si="20">C63/$B$119</f>
        <v>1.3295615275813295</v>
      </c>
      <c r="E63" s="86">
        <f t="shared" si="18"/>
        <v>247.36842105263159</v>
      </c>
      <c r="F63" s="78">
        <v>1080</v>
      </c>
      <c r="G63" s="85">
        <f t="shared" ref="G63:G71" si="21">F63/$B$119</f>
        <v>1.5275813295615275</v>
      </c>
      <c r="H63" s="86">
        <f t="shared" si="19"/>
        <v>250.58004640371229</v>
      </c>
      <c r="I63" s="78">
        <v>1240</v>
      </c>
      <c r="J63" s="85">
        <f t="shared" si="16"/>
        <v>1.7538896746817538</v>
      </c>
      <c r="K63" s="102">
        <f>I63/$I$23*100</f>
        <v>263.82978723404256</v>
      </c>
    </row>
    <row r="64" spans="1:11" ht="14.4" x14ac:dyDescent="0.3">
      <c r="A64" s="182"/>
      <c r="B64" s="84" t="s">
        <v>15</v>
      </c>
      <c r="C64" s="78">
        <v>940</v>
      </c>
      <c r="D64" s="85">
        <f t="shared" si="20"/>
        <v>1.3295615275813295</v>
      </c>
      <c r="E64" s="86">
        <f t="shared" si="18"/>
        <v>247.36842105263159</v>
      </c>
      <c r="F64" s="78">
        <v>1080</v>
      </c>
      <c r="G64" s="85">
        <f t="shared" si="21"/>
        <v>1.5275813295615275</v>
      </c>
      <c r="H64" s="86">
        <f t="shared" si="19"/>
        <v>250.58004640371229</v>
      </c>
      <c r="I64" s="78">
        <v>1240</v>
      </c>
      <c r="J64" s="85">
        <f t="shared" si="16"/>
        <v>1.7538896746817538</v>
      </c>
      <c r="K64" s="102">
        <f>I64/$I$23*100</f>
        <v>263.82978723404256</v>
      </c>
    </row>
    <row r="65" spans="1:11" ht="14.4" x14ac:dyDescent="0.3">
      <c r="A65" s="182"/>
      <c r="B65" s="84" t="s">
        <v>16</v>
      </c>
      <c r="C65" s="78">
        <v>940</v>
      </c>
      <c r="D65" s="85">
        <f t="shared" si="20"/>
        <v>1.3295615275813295</v>
      </c>
      <c r="E65" s="86">
        <f t="shared" si="18"/>
        <v>247.36842105263159</v>
      </c>
      <c r="F65" s="78">
        <v>1080</v>
      </c>
      <c r="G65" s="85">
        <f t="shared" si="21"/>
        <v>1.5275813295615275</v>
      </c>
      <c r="H65" s="86">
        <f t="shared" si="19"/>
        <v>250.58004640371229</v>
      </c>
      <c r="I65" s="78">
        <v>1240</v>
      </c>
      <c r="J65" s="85">
        <f t="shared" si="16"/>
        <v>1.7538896746817538</v>
      </c>
      <c r="K65" s="102">
        <f>I65/$I$23*100</f>
        <v>263.82978723404256</v>
      </c>
    </row>
    <row r="66" spans="1:11" ht="14.4" x14ac:dyDescent="0.3">
      <c r="A66" s="182"/>
      <c r="B66" s="84" t="s">
        <v>17</v>
      </c>
      <c r="C66" s="78">
        <v>940</v>
      </c>
      <c r="D66" s="85">
        <f t="shared" si="20"/>
        <v>1.3295615275813295</v>
      </c>
      <c r="E66" s="86">
        <f t="shared" si="18"/>
        <v>247.36842105263159</v>
      </c>
      <c r="F66" s="78">
        <v>1080</v>
      </c>
      <c r="G66" s="85">
        <f t="shared" si="21"/>
        <v>1.5275813295615275</v>
      </c>
      <c r="H66" s="86">
        <f t="shared" si="19"/>
        <v>250.58004640371229</v>
      </c>
      <c r="I66" s="78" t="s">
        <v>120</v>
      </c>
      <c r="J66" s="85" t="s">
        <v>120</v>
      </c>
      <c r="K66" s="102" t="s">
        <v>120</v>
      </c>
    </row>
    <row r="67" spans="1:11" ht="14.4" x14ac:dyDescent="0.3">
      <c r="A67" s="182"/>
      <c r="B67" s="84" t="s">
        <v>18</v>
      </c>
      <c r="C67" s="78">
        <v>940</v>
      </c>
      <c r="D67" s="85">
        <f t="shared" si="20"/>
        <v>1.3295615275813295</v>
      </c>
      <c r="E67" s="86">
        <f t="shared" si="18"/>
        <v>247.36842105263159</v>
      </c>
      <c r="F67" s="78">
        <v>1080</v>
      </c>
      <c r="G67" s="85">
        <f t="shared" si="21"/>
        <v>1.5275813295615275</v>
      </c>
      <c r="H67" s="86">
        <f t="shared" si="19"/>
        <v>250.58004640371229</v>
      </c>
      <c r="I67" s="78" t="s">
        <v>120</v>
      </c>
      <c r="J67" s="85" t="s">
        <v>120</v>
      </c>
      <c r="K67" s="102" t="s">
        <v>120</v>
      </c>
    </row>
    <row r="68" spans="1:11" ht="14.4" x14ac:dyDescent="0.3">
      <c r="A68" s="182"/>
      <c r="B68" s="84" t="s">
        <v>19</v>
      </c>
      <c r="C68" s="78">
        <v>940</v>
      </c>
      <c r="D68" s="85">
        <f t="shared" si="20"/>
        <v>1.3295615275813295</v>
      </c>
      <c r="E68" s="86">
        <f t="shared" si="18"/>
        <v>247.36842105263159</v>
      </c>
      <c r="F68" s="78">
        <v>1080</v>
      </c>
      <c r="G68" s="85">
        <f t="shared" si="21"/>
        <v>1.5275813295615275</v>
      </c>
      <c r="H68" s="86">
        <f t="shared" si="19"/>
        <v>250.58004640371229</v>
      </c>
      <c r="I68" s="78" t="s">
        <v>120</v>
      </c>
      <c r="J68" s="85" t="s">
        <v>120</v>
      </c>
      <c r="K68" s="102" t="s">
        <v>120</v>
      </c>
    </row>
    <row r="69" spans="1:11" ht="14.4" x14ac:dyDescent="0.3">
      <c r="A69" s="182"/>
      <c r="B69" s="84" t="s">
        <v>20</v>
      </c>
      <c r="C69" s="78">
        <v>940</v>
      </c>
      <c r="D69" s="85">
        <f t="shared" si="20"/>
        <v>1.3295615275813295</v>
      </c>
      <c r="E69" s="86">
        <f t="shared" si="18"/>
        <v>247.36842105263159</v>
      </c>
      <c r="F69" s="78">
        <v>1080</v>
      </c>
      <c r="G69" s="85">
        <f t="shared" si="21"/>
        <v>1.5275813295615275</v>
      </c>
      <c r="H69" s="86">
        <f t="shared" si="19"/>
        <v>250.58004640371229</v>
      </c>
      <c r="I69" s="78" t="s">
        <v>120</v>
      </c>
      <c r="J69" s="85" t="s">
        <v>120</v>
      </c>
      <c r="K69" s="102" t="s">
        <v>120</v>
      </c>
    </row>
    <row r="70" spans="1:11" ht="14.4" x14ac:dyDescent="0.3">
      <c r="A70" s="182"/>
      <c r="B70" s="84" t="s">
        <v>21</v>
      </c>
      <c r="C70" s="78">
        <v>940</v>
      </c>
      <c r="D70" s="85">
        <f t="shared" si="20"/>
        <v>1.3295615275813295</v>
      </c>
      <c r="E70" s="86">
        <f t="shared" si="18"/>
        <v>247.36842105263159</v>
      </c>
      <c r="F70" s="78">
        <v>1080</v>
      </c>
      <c r="G70" s="85">
        <f t="shared" si="21"/>
        <v>1.5275813295615275</v>
      </c>
      <c r="H70" s="86">
        <f t="shared" si="19"/>
        <v>250.58004640371229</v>
      </c>
      <c r="I70" s="78" t="s">
        <v>120</v>
      </c>
      <c r="J70" s="85" t="s">
        <v>120</v>
      </c>
      <c r="K70" s="102" t="s">
        <v>120</v>
      </c>
    </row>
    <row r="71" spans="1:11" ht="14.4" x14ac:dyDescent="0.3">
      <c r="A71" s="182"/>
      <c r="B71" s="84" t="s">
        <v>67</v>
      </c>
      <c r="C71" s="78">
        <v>940</v>
      </c>
      <c r="D71" s="85">
        <f t="shared" si="20"/>
        <v>1.3295615275813295</v>
      </c>
      <c r="E71" s="86">
        <f t="shared" si="18"/>
        <v>247.36842105263159</v>
      </c>
      <c r="F71" s="78">
        <v>1050</v>
      </c>
      <c r="G71" s="85">
        <f t="shared" si="21"/>
        <v>1.4851485148514851</v>
      </c>
      <c r="H71" s="86">
        <f t="shared" si="19"/>
        <v>243.61948955916475</v>
      </c>
      <c r="I71" s="78" t="s">
        <v>120</v>
      </c>
      <c r="J71" s="85" t="s">
        <v>120</v>
      </c>
      <c r="K71" s="102" t="s">
        <v>120</v>
      </c>
    </row>
    <row r="72" spans="1:11" ht="14.4" x14ac:dyDescent="0.3">
      <c r="A72" s="182"/>
      <c r="B72" s="84" t="s">
        <v>117</v>
      </c>
      <c r="C72" s="78">
        <v>985</v>
      </c>
      <c r="D72" s="85">
        <f t="shared" si="20"/>
        <v>1.3932107496463932</v>
      </c>
      <c r="E72" s="86">
        <f t="shared" si="18"/>
        <v>259.21052631578948</v>
      </c>
      <c r="F72" s="78">
        <v>1148</v>
      </c>
      <c r="G72" s="85">
        <f t="shared" ref="G72:G81" si="22">F72/$B$119</f>
        <v>1.6237623762376239</v>
      </c>
      <c r="H72" s="86">
        <f t="shared" ref="H72:H81" si="23">F72/$F$23*100</f>
        <v>266.35730858468679</v>
      </c>
      <c r="I72" s="78" t="s">
        <v>120</v>
      </c>
      <c r="J72" s="85" t="s">
        <v>120</v>
      </c>
      <c r="K72" s="102" t="s">
        <v>120</v>
      </c>
    </row>
    <row r="73" spans="1:11" ht="15" thickBot="1" x14ac:dyDescent="0.35">
      <c r="A73" s="182"/>
      <c r="B73" s="97" t="s">
        <v>118</v>
      </c>
      <c r="C73" s="13">
        <v>1254</v>
      </c>
      <c r="D73" s="14">
        <f t="shared" si="20"/>
        <v>1.7736916548797736</v>
      </c>
      <c r="E73" s="23">
        <f t="shared" si="18"/>
        <v>330</v>
      </c>
      <c r="F73" s="13">
        <v>1271</v>
      </c>
      <c r="G73" s="14">
        <f t="shared" si="22"/>
        <v>1.7977369165487977</v>
      </c>
      <c r="H73" s="23">
        <f t="shared" si="23"/>
        <v>294.8955916473318</v>
      </c>
      <c r="I73" s="13" t="s">
        <v>120</v>
      </c>
      <c r="J73" s="14" t="s">
        <v>120</v>
      </c>
      <c r="K73" s="100" t="s">
        <v>120</v>
      </c>
    </row>
    <row r="74" spans="1:11" ht="14.4" x14ac:dyDescent="0.3">
      <c r="A74" s="181">
        <v>2018</v>
      </c>
      <c r="B74" s="54" t="s">
        <v>119</v>
      </c>
      <c r="C74" s="33">
        <v>1140</v>
      </c>
      <c r="D74" s="28">
        <f t="shared" si="20"/>
        <v>1.6124469589816124</v>
      </c>
      <c r="E74" s="34">
        <f t="shared" si="18"/>
        <v>300</v>
      </c>
      <c r="F74" s="33">
        <v>1207</v>
      </c>
      <c r="G74" s="28">
        <f t="shared" si="22"/>
        <v>1.7072135785007072</v>
      </c>
      <c r="H74" s="34">
        <f t="shared" si="23"/>
        <v>280.04640371229698</v>
      </c>
      <c r="I74" s="33" t="s">
        <v>120</v>
      </c>
      <c r="J74" s="28" t="s">
        <v>120</v>
      </c>
      <c r="K74" s="101" t="s">
        <v>120</v>
      </c>
    </row>
    <row r="75" spans="1:11" ht="14.4" x14ac:dyDescent="0.3">
      <c r="A75" s="182"/>
      <c r="B75" s="84" t="s">
        <v>14</v>
      </c>
      <c r="C75" s="78">
        <v>1140</v>
      </c>
      <c r="D75" s="85">
        <f t="shared" si="20"/>
        <v>1.6124469589816124</v>
      </c>
      <c r="E75" s="86">
        <f t="shared" si="18"/>
        <v>300</v>
      </c>
      <c r="F75" s="78">
        <v>1277</v>
      </c>
      <c r="G75" s="85">
        <f t="shared" si="22"/>
        <v>1.8062234794908063</v>
      </c>
      <c r="H75" s="86">
        <f t="shared" si="23"/>
        <v>296.28770301624127</v>
      </c>
      <c r="I75" s="78" t="s">
        <v>120</v>
      </c>
      <c r="J75" s="85" t="s">
        <v>120</v>
      </c>
      <c r="K75" s="102" t="s">
        <v>120</v>
      </c>
    </row>
    <row r="76" spans="1:11" ht="14.4" x14ac:dyDescent="0.3">
      <c r="A76" s="182"/>
      <c r="B76" s="84" t="s">
        <v>15</v>
      </c>
      <c r="C76" s="78">
        <v>1140</v>
      </c>
      <c r="D76" s="85">
        <f t="shared" si="20"/>
        <v>1.6124469589816124</v>
      </c>
      <c r="E76" s="86">
        <f t="shared" si="18"/>
        <v>300</v>
      </c>
      <c r="F76" s="78">
        <v>1207</v>
      </c>
      <c r="G76" s="85">
        <f t="shared" si="22"/>
        <v>1.7072135785007072</v>
      </c>
      <c r="H76" s="86">
        <f t="shared" si="23"/>
        <v>280.04640371229698</v>
      </c>
      <c r="I76" s="78" t="s">
        <v>120</v>
      </c>
      <c r="J76" s="85" t="s">
        <v>120</v>
      </c>
      <c r="K76" s="102" t="s">
        <v>120</v>
      </c>
    </row>
    <row r="77" spans="1:11" ht="14.4" x14ac:dyDescent="0.3">
      <c r="A77" s="182"/>
      <c r="B77" s="84" t="s">
        <v>16</v>
      </c>
      <c r="C77" s="78">
        <v>1482</v>
      </c>
      <c r="D77" s="85">
        <f t="shared" si="20"/>
        <v>2.0961810466760964</v>
      </c>
      <c r="E77" s="86">
        <f t="shared" si="18"/>
        <v>390</v>
      </c>
      <c r="F77" s="78">
        <v>1384</v>
      </c>
      <c r="G77" s="85">
        <f t="shared" si="22"/>
        <v>1.9575671852899577</v>
      </c>
      <c r="H77" s="86">
        <f t="shared" si="23"/>
        <v>321.1136890951276</v>
      </c>
      <c r="I77" s="78" t="s">
        <v>120</v>
      </c>
      <c r="J77" s="85" t="s">
        <v>120</v>
      </c>
      <c r="K77" s="102" t="s">
        <v>120</v>
      </c>
    </row>
    <row r="78" spans="1:11" ht="14.4" x14ac:dyDescent="0.3">
      <c r="A78" s="182"/>
      <c r="B78" s="84" t="s">
        <v>17</v>
      </c>
      <c r="C78" s="78">
        <v>980</v>
      </c>
      <c r="D78" s="85">
        <f t="shared" si="20"/>
        <v>1.386138613861386</v>
      </c>
      <c r="E78" s="86">
        <f t="shared" si="18"/>
        <v>257.89473684210526</v>
      </c>
      <c r="F78" s="78">
        <v>1156</v>
      </c>
      <c r="G78" s="85">
        <f t="shared" si="22"/>
        <v>1.6350777934936351</v>
      </c>
      <c r="H78" s="86">
        <f t="shared" si="23"/>
        <v>268.21345707656616</v>
      </c>
      <c r="I78" s="78" t="s">
        <v>120</v>
      </c>
      <c r="J78" s="85" t="s">
        <v>120</v>
      </c>
      <c r="K78" s="102" t="s">
        <v>120</v>
      </c>
    </row>
    <row r="79" spans="1:11" ht="14.4" x14ac:dyDescent="0.3">
      <c r="A79" s="182"/>
      <c r="B79" s="84" t="s">
        <v>18</v>
      </c>
      <c r="C79" s="78">
        <v>1106</v>
      </c>
      <c r="D79" s="85">
        <f t="shared" si="20"/>
        <v>1.5643564356435644</v>
      </c>
      <c r="E79" s="86">
        <f t="shared" si="18"/>
        <v>291.05263157894734</v>
      </c>
      <c r="F79" s="78">
        <v>1128</v>
      </c>
      <c r="G79" s="85">
        <f t="shared" si="22"/>
        <v>1.5954738330975955</v>
      </c>
      <c r="H79" s="86">
        <f t="shared" si="23"/>
        <v>261.71693735498837</v>
      </c>
      <c r="I79" s="78" t="s">
        <v>120</v>
      </c>
      <c r="J79" s="85" t="s">
        <v>120</v>
      </c>
      <c r="K79" s="102" t="s">
        <v>120</v>
      </c>
    </row>
    <row r="80" spans="1:11" ht="14.4" x14ac:dyDescent="0.3">
      <c r="A80" s="182"/>
      <c r="B80" s="84" t="s">
        <v>19</v>
      </c>
      <c r="C80" s="78">
        <v>1038</v>
      </c>
      <c r="D80" s="85">
        <f t="shared" si="20"/>
        <v>1.4681753889674682</v>
      </c>
      <c r="E80" s="86">
        <f t="shared" si="18"/>
        <v>273.15789473684208</v>
      </c>
      <c r="F80" s="78">
        <v>1085</v>
      </c>
      <c r="G80" s="85">
        <f t="shared" si="22"/>
        <v>1.5346534653465347</v>
      </c>
      <c r="H80" s="86">
        <f t="shared" si="23"/>
        <v>251.74013921113686</v>
      </c>
      <c r="I80" s="78" t="s">
        <v>120</v>
      </c>
      <c r="J80" s="85" t="s">
        <v>120</v>
      </c>
      <c r="K80" s="102" t="s">
        <v>120</v>
      </c>
    </row>
    <row r="81" spans="1:11" ht="14.4" x14ac:dyDescent="0.3">
      <c r="A81" s="182"/>
      <c r="B81" s="84" t="s">
        <v>20</v>
      </c>
      <c r="C81" s="78">
        <v>1013</v>
      </c>
      <c r="D81" s="85">
        <f t="shared" si="20"/>
        <v>1.4328147100424329</v>
      </c>
      <c r="E81" s="86">
        <f t="shared" si="18"/>
        <v>266.5789473684211</v>
      </c>
      <c r="F81" s="78">
        <v>1438</v>
      </c>
      <c r="G81" s="85">
        <f t="shared" si="22"/>
        <v>2.0339462517680338</v>
      </c>
      <c r="H81" s="86">
        <f t="shared" si="23"/>
        <v>333.64269141531321</v>
      </c>
      <c r="I81" s="78" t="s">
        <v>120</v>
      </c>
      <c r="J81" s="85" t="s">
        <v>120</v>
      </c>
      <c r="K81" s="102" t="s">
        <v>120</v>
      </c>
    </row>
    <row r="82" spans="1:11" ht="14.4" x14ac:dyDescent="0.3">
      <c r="A82" s="182"/>
      <c r="B82" s="84" t="s">
        <v>21</v>
      </c>
      <c r="C82" s="78">
        <v>1013</v>
      </c>
      <c r="D82" s="85">
        <f t="shared" ref="D82:D100" si="24">C82/$B$119</f>
        <v>1.4328147100424329</v>
      </c>
      <c r="E82" s="86">
        <f t="shared" ref="E82:E100" si="25">C82/$C$23*100</f>
        <v>266.5789473684211</v>
      </c>
      <c r="F82" s="78">
        <v>1438</v>
      </c>
      <c r="G82" s="85">
        <f t="shared" ref="G82:G100" si="26">F82/$B$119</f>
        <v>2.0339462517680338</v>
      </c>
      <c r="H82" s="86">
        <f t="shared" ref="H82:H100" si="27">F82/$F$23*100</f>
        <v>333.64269141531321</v>
      </c>
      <c r="I82" s="78" t="s">
        <v>120</v>
      </c>
      <c r="J82" s="85" t="s">
        <v>120</v>
      </c>
      <c r="K82" s="102" t="s">
        <v>120</v>
      </c>
    </row>
    <row r="83" spans="1:11" ht="14.4" x14ac:dyDescent="0.3">
      <c r="A83" s="182"/>
      <c r="B83" s="84" t="s">
        <v>67</v>
      </c>
      <c r="C83" s="78">
        <v>1104</v>
      </c>
      <c r="D83" s="85">
        <f t="shared" si="24"/>
        <v>1.5615275813295615</v>
      </c>
      <c r="E83" s="86">
        <f t="shared" si="25"/>
        <v>290.5263157894737</v>
      </c>
      <c r="F83" s="78">
        <v>1650</v>
      </c>
      <c r="G83" s="85">
        <f t="shared" si="26"/>
        <v>2.3338048090523338</v>
      </c>
      <c r="H83" s="86">
        <f t="shared" si="27"/>
        <v>382.83062645011603</v>
      </c>
      <c r="I83" s="78" t="s">
        <v>120</v>
      </c>
      <c r="J83" s="85" t="s">
        <v>120</v>
      </c>
      <c r="K83" s="102" t="s">
        <v>120</v>
      </c>
    </row>
    <row r="84" spans="1:11" ht="14.4" x14ac:dyDescent="0.3">
      <c r="A84" s="182"/>
      <c r="B84" s="84" t="s">
        <v>117</v>
      </c>
      <c r="C84" s="78">
        <v>1356</v>
      </c>
      <c r="D84" s="85">
        <f t="shared" si="24"/>
        <v>1.917963224893918</v>
      </c>
      <c r="E84" s="86">
        <f t="shared" si="25"/>
        <v>356.84210526315792</v>
      </c>
      <c r="F84" s="78">
        <v>1780</v>
      </c>
      <c r="G84" s="85">
        <f t="shared" si="26"/>
        <v>2.5176803394625176</v>
      </c>
      <c r="H84" s="86">
        <f t="shared" si="27"/>
        <v>412.99303944315551</v>
      </c>
      <c r="I84" s="78" t="s">
        <v>120</v>
      </c>
      <c r="J84" s="85" t="s">
        <v>120</v>
      </c>
      <c r="K84" s="102" t="s">
        <v>120</v>
      </c>
    </row>
    <row r="85" spans="1:11" ht="15" thickBot="1" x14ac:dyDescent="0.35">
      <c r="A85" s="182"/>
      <c r="B85" s="69" t="s">
        <v>118</v>
      </c>
      <c r="C85" s="161">
        <v>1356</v>
      </c>
      <c r="D85" s="162">
        <f t="shared" si="24"/>
        <v>1.917963224893918</v>
      </c>
      <c r="E85" s="163">
        <f t="shared" si="25"/>
        <v>356.84210526315792</v>
      </c>
      <c r="F85" s="161">
        <v>1780</v>
      </c>
      <c r="G85" s="162">
        <f t="shared" si="26"/>
        <v>2.5176803394625176</v>
      </c>
      <c r="H85" s="163">
        <f t="shared" si="27"/>
        <v>412.99303944315551</v>
      </c>
      <c r="I85" s="161" t="s">
        <v>120</v>
      </c>
      <c r="J85" s="162" t="s">
        <v>120</v>
      </c>
      <c r="K85" s="169" t="s">
        <v>120</v>
      </c>
    </row>
    <row r="86" spans="1:11" ht="14.4" x14ac:dyDescent="0.3">
      <c r="A86" s="181">
        <v>2019</v>
      </c>
      <c r="B86" s="54" t="s">
        <v>119</v>
      </c>
      <c r="C86" s="33">
        <v>1423</v>
      </c>
      <c r="D86" s="28">
        <f t="shared" si="24"/>
        <v>2.0127298444130126</v>
      </c>
      <c r="E86" s="34">
        <f t="shared" si="25"/>
        <v>374.47368421052636</v>
      </c>
      <c r="F86" s="33">
        <v>1980</v>
      </c>
      <c r="G86" s="28">
        <f t="shared" si="26"/>
        <v>2.8005657708628005</v>
      </c>
      <c r="H86" s="34">
        <f t="shared" si="27"/>
        <v>459.39675174013922</v>
      </c>
      <c r="I86" s="33" t="s">
        <v>120</v>
      </c>
      <c r="J86" s="28" t="s">
        <v>120</v>
      </c>
      <c r="K86" s="101" t="s">
        <v>120</v>
      </c>
    </row>
    <row r="87" spans="1:11" ht="14.4" x14ac:dyDescent="0.3">
      <c r="A87" s="182"/>
      <c r="B87" s="84" t="s">
        <v>14</v>
      </c>
      <c r="C87" s="78">
        <v>1423</v>
      </c>
      <c r="D87" s="85">
        <f t="shared" si="24"/>
        <v>2.0127298444130126</v>
      </c>
      <c r="E87" s="86">
        <f t="shared" si="25"/>
        <v>374.47368421052636</v>
      </c>
      <c r="F87" s="78">
        <v>2400</v>
      </c>
      <c r="G87" s="85">
        <f t="shared" si="26"/>
        <v>3.3946251768033946</v>
      </c>
      <c r="H87" s="86">
        <f t="shared" si="27"/>
        <v>556.84454756380512</v>
      </c>
      <c r="I87" s="78" t="s">
        <v>120</v>
      </c>
      <c r="J87" s="85" t="s">
        <v>120</v>
      </c>
      <c r="K87" s="102" t="s">
        <v>120</v>
      </c>
    </row>
    <row r="88" spans="1:11" ht="14.4" x14ac:dyDescent="0.3">
      <c r="A88" s="182"/>
      <c r="B88" s="84" t="s">
        <v>15</v>
      </c>
      <c r="C88" s="78">
        <v>1267</v>
      </c>
      <c r="D88" s="85">
        <f t="shared" si="24"/>
        <v>1.7920792079207921</v>
      </c>
      <c r="E88" s="86">
        <f t="shared" si="25"/>
        <v>333.4210526315789</v>
      </c>
      <c r="F88" s="78">
        <v>1833</v>
      </c>
      <c r="G88" s="85">
        <f t="shared" si="26"/>
        <v>2.5926449787835928</v>
      </c>
      <c r="H88" s="86">
        <f t="shared" si="27"/>
        <v>425.29002320185612</v>
      </c>
      <c r="I88" s="78" t="s">
        <v>120</v>
      </c>
      <c r="J88" s="85" t="s">
        <v>120</v>
      </c>
      <c r="K88" s="102" t="s">
        <v>120</v>
      </c>
    </row>
    <row r="89" spans="1:11" ht="14.4" x14ac:dyDescent="0.3">
      <c r="A89" s="182"/>
      <c r="B89" s="84" t="s">
        <v>16</v>
      </c>
      <c r="C89" s="78">
        <v>1550</v>
      </c>
      <c r="D89" s="85">
        <f t="shared" si="24"/>
        <v>2.1923620933521923</v>
      </c>
      <c r="E89" s="86">
        <f t="shared" si="25"/>
        <v>407.8947368421052</v>
      </c>
      <c r="F89" s="78">
        <v>2348</v>
      </c>
      <c r="G89" s="85">
        <f t="shared" si="26"/>
        <v>3.3210749646393212</v>
      </c>
      <c r="H89" s="86">
        <f t="shared" si="27"/>
        <v>544.77958236658935</v>
      </c>
      <c r="I89" s="78" t="s">
        <v>120</v>
      </c>
      <c r="J89" s="85" t="s">
        <v>120</v>
      </c>
      <c r="K89" s="102" t="s">
        <v>120</v>
      </c>
    </row>
    <row r="90" spans="1:11" ht="14.4" x14ac:dyDescent="0.3">
      <c r="A90" s="182"/>
      <c r="B90" s="84" t="s">
        <v>17</v>
      </c>
      <c r="C90" s="78">
        <v>1322</v>
      </c>
      <c r="D90" s="85">
        <f t="shared" si="24"/>
        <v>1.8698727015558698</v>
      </c>
      <c r="E90" s="86">
        <f t="shared" si="25"/>
        <v>347.89473684210526</v>
      </c>
      <c r="F90" s="78">
        <v>2124</v>
      </c>
      <c r="G90" s="85">
        <f t="shared" si="26"/>
        <v>3.0042432814710041</v>
      </c>
      <c r="H90" s="86">
        <f t="shared" si="27"/>
        <v>492.80742459396754</v>
      </c>
      <c r="I90" s="78" t="s">
        <v>120</v>
      </c>
      <c r="J90" s="85" t="s">
        <v>120</v>
      </c>
      <c r="K90" s="102" t="s">
        <v>120</v>
      </c>
    </row>
    <row r="91" spans="1:11" ht="14.4" x14ac:dyDescent="0.3">
      <c r="A91" s="182"/>
      <c r="B91" s="84" t="s">
        <v>18</v>
      </c>
      <c r="C91" s="78">
        <v>1322</v>
      </c>
      <c r="D91" s="85">
        <f t="shared" si="24"/>
        <v>1.8698727015558698</v>
      </c>
      <c r="E91" s="86">
        <f t="shared" si="25"/>
        <v>347.89473684210526</v>
      </c>
      <c r="F91" s="78">
        <v>2124</v>
      </c>
      <c r="G91" s="85">
        <f t="shared" si="26"/>
        <v>3.0042432814710041</v>
      </c>
      <c r="H91" s="86">
        <f t="shared" si="27"/>
        <v>492.80742459396754</v>
      </c>
      <c r="I91" s="78" t="s">
        <v>120</v>
      </c>
      <c r="J91" s="85" t="s">
        <v>120</v>
      </c>
      <c r="K91" s="102" t="s">
        <v>120</v>
      </c>
    </row>
    <row r="92" spans="1:11" ht="14.4" x14ac:dyDescent="0.3">
      <c r="A92" s="182"/>
      <c r="B92" s="84" t="s">
        <v>19</v>
      </c>
      <c r="C92" s="78">
        <v>1322</v>
      </c>
      <c r="D92" s="85">
        <f t="shared" si="24"/>
        <v>1.8698727015558698</v>
      </c>
      <c r="E92" s="86">
        <f t="shared" si="25"/>
        <v>347.89473684210526</v>
      </c>
      <c r="F92" s="78">
        <v>2124</v>
      </c>
      <c r="G92" s="85">
        <f t="shared" si="26"/>
        <v>3.0042432814710041</v>
      </c>
      <c r="H92" s="86">
        <f t="shared" si="27"/>
        <v>492.80742459396754</v>
      </c>
      <c r="I92" s="78" t="s">
        <v>120</v>
      </c>
      <c r="J92" s="85" t="s">
        <v>120</v>
      </c>
      <c r="K92" s="102" t="s">
        <v>120</v>
      </c>
    </row>
    <row r="93" spans="1:11" ht="14.4" x14ac:dyDescent="0.3">
      <c r="A93" s="182"/>
      <c r="B93" s="84" t="s">
        <v>20</v>
      </c>
      <c r="C93" s="78">
        <v>1608</v>
      </c>
      <c r="D93" s="85">
        <f t="shared" si="24"/>
        <v>2.2743988684582743</v>
      </c>
      <c r="E93" s="86">
        <f t="shared" si="25"/>
        <v>423.15789473684208</v>
      </c>
      <c r="F93" s="78">
        <v>2124</v>
      </c>
      <c r="G93" s="85">
        <f t="shared" si="26"/>
        <v>3.0042432814710041</v>
      </c>
      <c r="H93" s="86">
        <f t="shared" si="27"/>
        <v>492.80742459396754</v>
      </c>
      <c r="I93" s="78" t="s">
        <v>120</v>
      </c>
      <c r="J93" s="85" t="s">
        <v>120</v>
      </c>
      <c r="K93" s="102" t="s">
        <v>120</v>
      </c>
    </row>
    <row r="94" spans="1:11" ht="14.4" x14ac:dyDescent="0.3">
      <c r="A94" s="182"/>
      <c r="B94" s="84" t="s">
        <v>21</v>
      </c>
      <c r="C94" s="78">
        <v>2075</v>
      </c>
      <c r="D94" s="85">
        <f t="shared" si="24"/>
        <v>2.9349363507779351</v>
      </c>
      <c r="E94" s="86">
        <f t="shared" si="25"/>
        <v>546.0526315789474</v>
      </c>
      <c r="F94" s="78">
        <v>2433</v>
      </c>
      <c r="G94" s="85">
        <f t="shared" si="26"/>
        <v>3.4413012729844414</v>
      </c>
      <c r="H94" s="86">
        <f t="shared" si="27"/>
        <v>564.50116009280748</v>
      </c>
      <c r="I94" s="78" t="s">
        <v>120</v>
      </c>
      <c r="J94" s="85" t="s">
        <v>120</v>
      </c>
      <c r="K94" s="102" t="s">
        <v>120</v>
      </c>
    </row>
    <row r="95" spans="1:11" ht="14.4" x14ac:dyDescent="0.3">
      <c r="A95" s="182"/>
      <c r="B95" s="84" t="s">
        <v>67</v>
      </c>
      <c r="C95" s="78">
        <v>2075</v>
      </c>
      <c r="D95" s="85">
        <f t="shared" si="24"/>
        <v>2.9349363507779351</v>
      </c>
      <c r="E95" s="86">
        <f t="shared" si="25"/>
        <v>546.0526315789474</v>
      </c>
      <c r="F95" s="78">
        <v>2433</v>
      </c>
      <c r="G95" s="85">
        <f t="shared" si="26"/>
        <v>3.4413012729844414</v>
      </c>
      <c r="H95" s="86">
        <f t="shared" si="27"/>
        <v>564.50116009280748</v>
      </c>
      <c r="I95" s="12" t="s">
        <v>120</v>
      </c>
      <c r="J95" s="11" t="s">
        <v>120</v>
      </c>
      <c r="K95" s="99" t="s">
        <v>120</v>
      </c>
    </row>
    <row r="96" spans="1:11" ht="14.4" x14ac:dyDescent="0.3">
      <c r="A96" s="182"/>
      <c r="B96" s="84" t="s">
        <v>117</v>
      </c>
      <c r="C96" s="78">
        <v>2390</v>
      </c>
      <c r="D96" s="85">
        <f t="shared" si="24"/>
        <v>3.3804809052333806</v>
      </c>
      <c r="E96" s="86">
        <f t="shared" si="25"/>
        <v>628.9473684210526</v>
      </c>
      <c r="F96" s="78">
        <v>3000</v>
      </c>
      <c r="G96" s="85">
        <f t="shared" si="26"/>
        <v>4.2432814710042432</v>
      </c>
      <c r="H96" s="86">
        <f t="shared" si="27"/>
        <v>696.05568445475637</v>
      </c>
      <c r="I96" s="12" t="s">
        <v>120</v>
      </c>
      <c r="J96" s="11" t="s">
        <v>120</v>
      </c>
      <c r="K96" s="99" t="s">
        <v>120</v>
      </c>
    </row>
    <row r="97" spans="1:11" ht="15" thickBot="1" x14ac:dyDescent="0.35">
      <c r="A97" s="182"/>
      <c r="B97" s="69" t="s">
        <v>118</v>
      </c>
      <c r="C97" s="161">
        <v>2390</v>
      </c>
      <c r="D97" s="162">
        <f t="shared" si="24"/>
        <v>3.3804809052333806</v>
      </c>
      <c r="E97" s="163">
        <f t="shared" si="25"/>
        <v>628.9473684210526</v>
      </c>
      <c r="F97" s="161">
        <v>3000</v>
      </c>
      <c r="G97" s="162">
        <f t="shared" si="26"/>
        <v>4.2432814710042432</v>
      </c>
      <c r="H97" s="163">
        <f t="shared" si="27"/>
        <v>696.05568445475637</v>
      </c>
      <c r="I97" s="13" t="s">
        <v>120</v>
      </c>
      <c r="J97" s="14" t="s">
        <v>120</v>
      </c>
      <c r="K97" s="100" t="s">
        <v>120</v>
      </c>
    </row>
    <row r="98" spans="1:11" ht="14.4" x14ac:dyDescent="0.3">
      <c r="A98" s="181">
        <v>2020</v>
      </c>
      <c r="B98" s="54" t="s">
        <v>119</v>
      </c>
      <c r="C98" s="33">
        <v>2390</v>
      </c>
      <c r="D98" s="28">
        <f t="shared" si="24"/>
        <v>3.3804809052333806</v>
      </c>
      <c r="E98" s="34">
        <f t="shared" si="25"/>
        <v>628.9473684210526</v>
      </c>
      <c r="F98" s="33">
        <v>3000</v>
      </c>
      <c r="G98" s="28">
        <f t="shared" si="26"/>
        <v>4.2432814710042432</v>
      </c>
      <c r="H98" s="34">
        <f t="shared" si="27"/>
        <v>696.05568445475637</v>
      </c>
      <c r="I98" s="33" t="s">
        <v>120</v>
      </c>
      <c r="J98" s="28" t="s">
        <v>120</v>
      </c>
      <c r="K98" s="101" t="s">
        <v>120</v>
      </c>
    </row>
    <row r="99" spans="1:11" ht="14.4" x14ac:dyDescent="0.3">
      <c r="A99" s="182"/>
      <c r="B99" s="84" t="s">
        <v>14</v>
      </c>
      <c r="C99" s="78">
        <v>2500</v>
      </c>
      <c r="D99" s="85">
        <f t="shared" si="24"/>
        <v>3.536067892503536</v>
      </c>
      <c r="E99" s="86">
        <f t="shared" si="25"/>
        <v>657.8947368421052</v>
      </c>
      <c r="F99" s="78">
        <v>3150</v>
      </c>
      <c r="G99" s="85">
        <f t="shared" si="26"/>
        <v>4.4554455445544559</v>
      </c>
      <c r="H99" s="86">
        <f t="shared" si="27"/>
        <v>730.8584686774941</v>
      </c>
      <c r="I99" s="12" t="s">
        <v>120</v>
      </c>
      <c r="J99" s="11" t="s">
        <v>120</v>
      </c>
      <c r="K99" s="99" t="s">
        <v>120</v>
      </c>
    </row>
    <row r="100" spans="1:11" ht="14.4" x14ac:dyDescent="0.3">
      <c r="A100" s="182"/>
      <c r="B100" s="84" t="s">
        <v>15</v>
      </c>
      <c r="C100" s="78">
        <v>2500</v>
      </c>
      <c r="D100" s="85">
        <f t="shared" si="24"/>
        <v>3.536067892503536</v>
      </c>
      <c r="E100" s="86">
        <f t="shared" si="25"/>
        <v>657.8947368421052</v>
      </c>
      <c r="F100" s="78">
        <v>3150</v>
      </c>
      <c r="G100" s="85">
        <f t="shared" si="26"/>
        <v>4.4554455445544559</v>
      </c>
      <c r="H100" s="86">
        <f t="shared" si="27"/>
        <v>730.8584686774941</v>
      </c>
      <c r="I100" s="12" t="s">
        <v>120</v>
      </c>
      <c r="J100" s="11" t="s">
        <v>120</v>
      </c>
      <c r="K100" s="99" t="s">
        <v>120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12" t="s">
        <v>120</v>
      </c>
      <c r="J101" s="11" t="s">
        <v>120</v>
      </c>
      <c r="K101" s="99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12" t="s">
        <v>120</v>
      </c>
      <c r="J102" s="11" t="s">
        <v>120</v>
      </c>
      <c r="K102" s="99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12" t="s">
        <v>120</v>
      </c>
      <c r="J103" s="11" t="s">
        <v>120</v>
      </c>
      <c r="K103" s="99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12" t="s">
        <v>120</v>
      </c>
      <c r="J104" s="11" t="s">
        <v>120</v>
      </c>
      <c r="K104" s="99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12" t="s">
        <v>120</v>
      </c>
      <c r="J105" s="11" t="s">
        <v>120</v>
      </c>
      <c r="K105" s="99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12" t="s">
        <v>120</v>
      </c>
      <c r="J106" s="11" t="s">
        <v>120</v>
      </c>
      <c r="K106" s="99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12" t="s">
        <v>120</v>
      </c>
      <c r="J107" s="11" t="s">
        <v>120</v>
      </c>
      <c r="K107" s="99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12" t="s">
        <v>120</v>
      </c>
      <c r="J108" s="11" t="s">
        <v>120</v>
      </c>
      <c r="K108" s="99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3" t="s">
        <v>120</v>
      </c>
      <c r="J109" s="14" t="s">
        <v>120</v>
      </c>
      <c r="K109" s="100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102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12" t="s">
        <v>120</v>
      </c>
      <c r="J111" s="11" t="s">
        <v>120</v>
      </c>
      <c r="K111" s="99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12" t="s">
        <v>120</v>
      </c>
      <c r="J112" s="11" t="s">
        <v>120</v>
      </c>
      <c r="K112" s="99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12" t="s">
        <v>120</v>
      </c>
      <c r="J113" s="11" t="s">
        <v>120</v>
      </c>
      <c r="K113" s="99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12" t="s">
        <v>120</v>
      </c>
      <c r="J114" s="11" t="s">
        <v>120</v>
      </c>
      <c r="K114" s="99" t="s">
        <v>120</v>
      </c>
    </row>
    <row r="115" spans="1:11" ht="14.4" x14ac:dyDescent="0.3">
      <c r="A115" s="182"/>
      <c r="B115" s="84" t="s">
        <v>18</v>
      </c>
      <c r="C115" s="78">
        <v>3700</v>
      </c>
      <c r="D115" s="85">
        <f t="shared" ref="D115" si="28">C115/$B$119</f>
        <v>5.2333804809052333</v>
      </c>
      <c r="E115" s="86">
        <f t="shared" ref="E115" si="29">C115/$C$23*100</f>
        <v>973.68421052631572</v>
      </c>
      <c r="F115" s="78">
        <v>4300</v>
      </c>
      <c r="G115" s="85">
        <f t="shared" ref="G115" si="30">F115/$B$119</f>
        <v>6.082036775106082</v>
      </c>
      <c r="H115" s="86">
        <f t="shared" ref="H115" si="31">F115/$F$23*100</f>
        <v>997.67981438515085</v>
      </c>
      <c r="I115" s="12" t="s">
        <v>120</v>
      </c>
      <c r="J115" s="11" t="s">
        <v>120</v>
      </c>
      <c r="K115" s="99" t="s">
        <v>120</v>
      </c>
    </row>
    <row r="116" spans="1:11" ht="14.4" x14ac:dyDescent="0.3">
      <c r="A116" s="182"/>
      <c r="B116" s="84" t="s">
        <v>19</v>
      </c>
      <c r="C116" s="78">
        <v>3700</v>
      </c>
      <c r="D116" s="85">
        <f t="shared" ref="D116:D118" si="32">C116/$B$119</f>
        <v>5.2333804809052333</v>
      </c>
      <c r="E116" s="86">
        <f t="shared" ref="E116:E118" si="33">C116/$C$23*100</f>
        <v>973.68421052631572</v>
      </c>
      <c r="F116" s="78">
        <v>4300</v>
      </c>
      <c r="G116" s="85">
        <f t="shared" ref="G116:G118" si="34">F116/$B$119</f>
        <v>6.082036775106082</v>
      </c>
      <c r="H116" s="86">
        <f t="shared" ref="H116:H118" si="35">F116/$F$23*100</f>
        <v>997.67981438515085</v>
      </c>
      <c r="I116" s="12" t="s">
        <v>120</v>
      </c>
      <c r="J116" s="11" t="s">
        <v>120</v>
      </c>
      <c r="K116" s="99" t="s">
        <v>120</v>
      </c>
    </row>
    <row r="117" spans="1:11" ht="14.4" x14ac:dyDescent="0.3">
      <c r="A117" s="182"/>
      <c r="B117" s="84" t="s">
        <v>20</v>
      </c>
      <c r="C117" s="78">
        <v>3700</v>
      </c>
      <c r="D117" s="85">
        <f t="shared" si="32"/>
        <v>5.2333804809052333</v>
      </c>
      <c r="E117" s="86">
        <f t="shared" si="33"/>
        <v>973.68421052631572</v>
      </c>
      <c r="F117" s="78">
        <v>4300</v>
      </c>
      <c r="G117" s="85">
        <f t="shared" si="34"/>
        <v>6.082036775106082</v>
      </c>
      <c r="H117" s="86">
        <f t="shared" si="35"/>
        <v>997.67981438515085</v>
      </c>
      <c r="I117" s="12" t="s">
        <v>120</v>
      </c>
      <c r="J117" s="11" t="s">
        <v>120</v>
      </c>
      <c r="K117" s="99" t="s">
        <v>120</v>
      </c>
    </row>
    <row r="118" spans="1:11" ht="15" thickBot="1" x14ac:dyDescent="0.35">
      <c r="A118" s="183"/>
      <c r="B118" s="64" t="s">
        <v>21</v>
      </c>
      <c r="C118" s="13">
        <v>3700</v>
      </c>
      <c r="D118" s="14">
        <f t="shared" si="32"/>
        <v>5.2333804809052333</v>
      </c>
      <c r="E118" s="23">
        <f t="shared" si="33"/>
        <v>973.68421052631572</v>
      </c>
      <c r="F118" s="13">
        <v>4300</v>
      </c>
      <c r="G118" s="14">
        <f t="shared" si="34"/>
        <v>6.082036775106082</v>
      </c>
      <c r="H118" s="23">
        <f t="shared" si="35"/>
        <v>997.67981438515085</v>
      </c>
      <c r="I118" s="13" t="s">
        <v>120</v>
      </c>
      <c r="J118" s="14" t="s">
        <v>120</v>
      </c>
      <c r="K118" s="100" t="s">
        <v>120</v>
      </c>
    </row>
    <row r="119" spans="1:11" ht="14.4" x14ac:dyDescent="0.3">
      <c r="A119" s="37" t="s">
        <v>108</v>
      </c>
      <c r="B119" s="38">
        <v>707</v>
      </c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1400-000000000000}"/>
    <hyperlink ref="A128" r:id="rId1" xr:uid="{CDA96800-B498-4981-80C6-FEE08F61E51B}"/>
  </hyperlinks>
  <pageMargins left="0.7" right="0.7" top="0.75" bottom="0.75" header="0.3" footer="0.3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48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88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114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203" t="s">
        <v>11</v>
      </c>
      <c r="D13" s="204"/>
      <c r="E13" s="205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178</v>
      </c>
      <c r="D15" s="28">
        <f t="shared" ref="D15:D55" si="0">C15/$B$119</f>
        <v>0.46842105263157896</v>
      </c>
      <c r="E15" s="34">
        <f>C15/$C$23*100</f>
        <v>81.651376146788991</v>
      </c>
      <c r="F15" s="30">
        <v>203</v>
      </c>
      <c r="G15" s="28">
        <f t="shared" ref="G15:G55" si="1">F15/$B$119</f>
        <v>0.53421052631578947</v>
      </c>
      <c r="H15" s="34">
        <f>F15/$F$23*100</f>
        <v>81.854838709677423</v>
      </c>
    </row>
    <row r="16" spans="1:8" ht="14.4" x14ac:dyDescent="0.3">
      <c r="A16" s="188"/>
      <c r="B16" s="50" t="s">
        <v>15</v>
      </c>
      <c r="C16" s="12">
        <v>218</v>
      </c>
      <c r="D16" s="11">
        <f t="shared" si="0"/>
        <v>0.5736842105263158</v>
      </c>
      <c r="E16" s="22">
        <f t="shared" ref="E16:E23" si="2">C16/$C$23*100</f>
        <v>100</v>
      </c>
      <c r="F16" s="31">
        <v>248</v>
      </c>
      <c r="G16" s="11">
        <f t="shared" si="1"/>
        <v>0.65263157894736845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218</v>
      </c>
      <c r="D17" s="11">
        <f t="shared" si="0"/>
        <v>0.5736842105263158</v>
      </c>
      <c r="E17" s="22">
        <f t="shared" si="2"/>
        <v>100</v>
      </c>
      <c r="F17" s="31">
        <v>248</v>
      </c>
      <c r="G17" s="11">
        <f t="shared" si="1"/>
        <v>0.65263157894736845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218</v>
      </c>
      <c r="D18" s="11">
        <f t="shared" si="0"/>
        <v>0.5736842105263158</v>
      </c>
      <c r="E18" s="22">
        <f t="shared" si="2"/>
        <v>100</v>
      </c>
      <c r="F18" s="31">
        <v>248</v>
      </c>
      <c r="G18" s="11">
        <f t="shared" si="1"/>
        <v>0.65263157894736845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218</v>
      </c>
      <c r="D19" s="11">
        <f t="shared" si="0"/>
        <v>0.5736842105263158</v>
      </c>
      <c r="E19" s="22">
        <f t="shared" si="2"/>
        <v>100</v>
      </c>
      <c r="F19" s="31">
        <v>248</v>
      </c>
      <c r="G19" s="11">
        <f t="shared" si="1"/>
        <v>0.65263157894736845</v>
      </c>
      <c r="H19" s="22">
        <f t="shared" si="3"/>
        <v>100</v>
      </c>
    </row>
    <row r="20" spans="1:11" ht="14.4" x14ac:dyDescent="0.3">
      <c r="A20" s="188"/>
      <c r="B20" s="50" t="s">
        <v>19</v>
      </c>
      <c r="C20" s="12">
        <v>218</v>
      </c>
      <c r="D20" s="11">
        <f t="shared" si="0"/>
        <v>0.5736842105263158</v>
      </c>
      <c r="E20" s="22">
        <f t="shared" si="2"/>
        <v>100</v>
      </c>
      <c r="F20" s="31">
        <v>248</v>
      </c>
      <c r="G20" s="11">
        <f t="shared" si="1"/>
        <v>0.65263157894736845</v>
      </c>
      <c r="H20" s="22">
        <f t="shared" si="3"/>
        <v>100</v>
      </c>
    </row>
    <row r="21" spans="1:11" ht="14.4" x14ac:dyDescent="0.3">
      <c r="A21" s="188"/>
      <c r="B21" s="50" t="s">
        <v>20</v>
      </c>
      <c r="C21" s="12">
        <v>218</v>
      </c>
      <c r="D21" s="11">
        <f t="shared" si="0"/>
        <v>0.5736842105263158</v>
      </c>
      <c r="E21" s="22">
        <f t="shared" si="2"/>
        <v>100</v>
      </c>
      <c r="F21" s="31">
        <v>248</v>
      </c>
      <c r="G21" s="11">
        <f t="shared" si="1"/>
        <v>0.65263157894736845</v>
      </c>
      <c r="H21" s="22">
        <f t="shared" si="3"/>
        <v>100</v>
      </c>
    </row>
    <row r="22" spans="1:11" ht="14.4" x14ac:dyDescent="0.3">
      <c r="A22" s="188"/>
      <c r="B22" s="50" t="s">
        <v>21</v>
      </c>
      <c r="C22" s="12">
        <v>218</v>
      </c>
      <c r="D22" s="11">
        <f t="shared" si="0"/>
        <v>0.5736842105263158</v>
      </c>
      <c r="E22" s="22">
        <f t="shared" si="2"/>
        <v>100</v>
      </c>
      <c r="F22" s="31">
        <v>248</v>
      </c>
      <c r="G22" s="11">
        <f t="shared" si="1"/>
        <v>0.65263157894736845</v>
      </c>
      <c r="H22" s="22">
        <f t="shared" si="3"/>
        <v>100</v>
      </c>
    </row>
    <row r="23" spans="1:11" ht="14.4" x14ac:dyDescent="0.3">
      <c r="A23" s="188"/>
      <c r="B23" s="50" t="s">
        <v>67</v>
      </c>
      <c r="C23" s="12">
        <v>218</v>
      </c>
      <c r="D23" s="11">
        <f t="shared" si="0"/>
        <v>0.5736842105263158</v>
      </c>
      <c r="E23" s="22">
        <f t="shared" si="2"/>
        <v>100</v>
      </c>
      <c r="F23" s="31">
        <v>248</v>
      </c>
      <c r="G23" s="11">
        <f t="shared" si="1"/>
        <v>0.65263157894736845</v>
      </c>
      <c r="H23" s="22">
        <f t="shared" si="3"/>
        <v>100</v>
      </c>
    </row>
    <row r="24" spans="1:11" ht="14.4" x14ac:dyDescent="0.3">
      <c r="A24" s="188"/>
      <c r="B24" s="50" t="s">
        <v>117</v>
      </c>
      <c r="C24" s="12">
        <v>218</v>
      </c>
      <c r="D24" s="11">
        <f t="shared" si="0"/>
        <v>0.5736842105263158</v>
      </c>
      <c r="E24" s="22">
        <f t="shared" ref="E24:E42" si="4">C24/$C$23*100</f>
        <v>100</v>
      </c>
      <c r="F24" s="31">
        <v>248</v>
      </c>
      <c r="G24" s="11">
        <f t="shared" si="1"/>
        <v>0.65263157894736845</v>
      </c>
      <c r="H24" s="22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218</v>
      </c>
      <c r="D25" s="40">
        <f t="shared" si="0"/>
        <v>0.5736842105263158</v>
      </c>
      <c r="E25" s="47">
        <f t="shared" si="4"/>
        <v>100</v>
      </c>
      <c r="F25" s="52">
        <v>248</v>
      </c>
      <c r="G25" s="40">
        <f t="shared" si="1"/>
        <v>0.65263157894736845</v>
      </c>
      <c r="H25" s="47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238</v>
      </c>
      <c r="D26" s="28">
        <f t="shared" si="0"/>
        <v>0.62631578947368416</v>
      </c>
      <c r="E26" s="34">
        <f t="shared" si="4"/>
        <v>109.1743119266055</v>
      </c>
      <c r="F26" s="30">
        <v>268</v>
      </c>
      <c r="G26" s="28">
        <f t="shared" si="1"/>
        <v>0.70526315789473681</v>
      </c>
      <c r="H26" s="34">
        <f t="shared" si="5"/>
        <v>108.06451612903226</v>
      </c>
    </row>
    <row r="27" spans="1:11" ht="14.4" x14ac:dyDescent="0.3">
      <c r="A27" s="191"/>
      <c r="B27" s="56" t="s">
        <v>14</v>
      </c>
      <c r="C27" s="12">
        <v>243</v>
      </c>
      <c r="D27" s="11">
        <f t="shared" si="0"/>
        <v>0.63947368421052631</v>
      </c>
      <c r="E27" s="22">
        <f t="shared" si="4"/>
        <v>111.46788990825689</v>
      </c>
      <c r="F27" s="31">
        <v>277</v>
      </c>
      <c r="G27" s="11">
        <f t="shared" si="1"/>
        <v>0.72894736842105268</v>
      </c>
      <c r="H27" s="22">
        <f t="shared" si="5"/>
        <v>111.69354838709677</v>
      </c>
    </row>
    <row r="28" spans="1:11" ht="14.4" x14ac:dyDescent="0.3">
      <c r="A28" s="191"/>
      <c r="B28" s="56" t="s">
        <v>15</v>
      </c>
      <c r="C28" s="12">
        <v>243</v>
      </c>
      <c r="D28" s="11">
        <f t="shared" si="0"/>
        <v>0.63947368421052631</v>
      </c>
      <c r="E28" s="22">
        <f t="shared" si="4"/>
        <v>111.46788990825689</v>
      </c>
      <c r="F28" s="31">
        <v>277</v>
      </c>
      <c r="G28" s="11">
        <f t="shared" si="1"/>
        <v>0.72894736842105268</v>
      </c>
      <c r="H28" s="22">
        <f t="shared" si="5"/>
        <v>111.69354838709677</v>
      </c>
    </row>
    <row r="29" spans="1:11" ht="14.4" x14ac:dyDescent="0.3">
      <c r="A29" s="191"/>
      <c r="B29" s="63" t="s">
        <v>16</v>
      </c>
      <c r="C29" s="45">
        <v>243</v>
      </c>
      <c r="D29" s="40">
        <f t="shared" si="0"/>
        <v>0.63947368421052631</v>
      </c>
      <c r="E29" s="47">
        <f>C29/$C$23*100</f>
        <v>111.46788990825689</v>
      </c>
      <c r="F29" s="52">
        <v>277</v>
      </c>
      <c r="G29" s="40">
        <f t="shared" si="1"/>
        <v>0.72894736842105268</v>
      </c>
      <c r="H29" s="47">
        <f>F29/$F$23*100</f>
        <v>111.69354838709677</v>
      </c>
    </row>
    <row r="30" spans="1:11" ht="14.4" x14ac:dyDescent="0.3">
      <c r="A30" s="191"/>
      <c r="B30" s="63" t="s">
        <v>17</v>
      </c>
      <c r="C30" s="45">
        <v>243</v>
      </c>
      <c r="D30" s="40">
        <f t="shared" si="0"/>
        <v>0.63947368421052631</v>
      </c>
      <c r="E30" s="47">
        <f t="shared" si="4"/>
        <v>111.46788990825689</v>
      </c>
      <c r="F30" s="52">
        <v>277</v>
      </c>
      <c r="G30" s="40">
        <f t="shared" si="1"/>
        <v>0.72894736842105268</v>
      </c>
      <c r="H30" s="47">
        <f t="shared" si="5"/>
        <v>111.69354838709677</v>
      </c>
    </row>
    <row r="31" spans="1:11" ht="14.4" x14ac:dyDescent="0.3">
      <c r="A31" s="191"/>
      <c r="B31" s="63" t="s">
        <v>18</v>
      </c>
      <c r="C31" s="45">
        <v>243</v>
      </c>
      <c r="D31" s="40">
        <f t="shared" si="0"/>
        <v>0.63947368421052631</v>
      </c>
      <c r="E31" s="47">
        <f t="shared" si="4"/>
        <v>111.46788990825689</v>
      </c>
      <c r="F31" s="52">
        <v>277</v>
      </c>
      <c r="G31" s="40">
        <f t="shared" si="1"/>
        <v>0.72894736842105268</v>
      </c>
      <c r="H31" s="47">
        <f t="shared" si="5"/>
        <v>111.69354838709677</v>
      </c>
    </row>
    <row r="32" spans="1:11" ht="14.4" x14ac:dyDescent="0.3">
      <c r="A32" s="191"/>
      <c r="B32" s="63" t="s">
        <v>19</v>
      </c>
      <c r="C32" s="45">
        <v>243</v>
      </c>
      <c r="D32" s="40">
        <f t="shared" si="0"/>
        <v>0.63947368421052631</v>
      </c>
      <c r="E32" s="47">
        <f t="shared" si="4"/>
        <v>111.46788990825689</v>
      </c>
      <c r="F32" s="52">
        <v>277</v>
      </c>
      <c r="G32" s="40">
        <f t="shared" si="1"/>
        <v>0.72894736842105268</v>
      </c>
      <c r="H32" s="47">
        <f t="shared" si="5"/>
        <v>111.69354838709677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260</v>
      </c>
      <c r="D33" s="40">
        <f t="shared" si="0"/>
        <v>0.68421052631578949</v>
      </c>
      <c r="E33" s="47">
        <f t="shared" si="4"/>
        <v>119.26605504587155</v>
      </c>
      <c r="F33" s="52">
        <v>297</v>
      </c>
      <c r="G33" s="40">
        <f t="shared" si="1"/>
        <v>0.78157894736842104</v>
      </c>
      <c r="H33" s="47">
        <f t="shared" si="5"/>
        <v>119.75806451612902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260</v>
      </c>
      <c r="D34" s="40">
        <f t="shared" si="0"/>
        <v>0.68421052631578949</v>
      </c>
      <c r="E34" s="47">
        <f t="shared" si="4"/>
        <v>119.26605504587155</v>
      </c>
      <c r="F34" s="52">
        <v>297</v>
      </c>
      <c r="G34" s="40">
        <f t="shared" si="1"/>
        <v>0.78157894736842104</v>
      </c>
      <c r="H34" s="47">
        <f t="shared" si="5"/>
        <v>119.75806451612902</v>
      </c>
      <c r="I34" s="8"/>
      <c r="J34" s="65"/>
      <c r="K34" s="66"/>
    </row>
    <row r="35" spans="1:11" ht="14.4" x14ac:dyDescent="0.3">
      <c r="A35" s="191"/>
      <c r="B35" s="63" t="s">
        <v>67</v>
      </c>
      <c r="C35" s="45">
        <v>260</v>
      </c>
      <c r="D35" s="40">
        <f t="shared" si="0"/>
        <v>0.68421052631578949</v>
      </c>
      <c r="E35" s="47">
        <f t="shared" si="4"/>
        <v>119.26605504587155</v>
      </c>
      <c r="F35" s="52">
        <v>297</v>
      </c>
      <c r="G35" s="40">
        <f t="shared" si="1"/>
        <v>0.78157894736842104</v>
      </c>
      <c r="H35" s="47">
        <f t="shared" si="5"/>
        <v>119.75806451612902</v>
      </c>
      <c r="I35" s="8"/>
      <c r="J35" s="65"/>
      <c r="K35" s="66"/>
    </row>
    <row r="36" spans="1:11" ht="14.4" x14ac:dyDescent="0.3">
      <c r="A36" s="191"/>
      <c r="B36" s="50" t="s">
        <v>117</v>
      </c>
      <c r="C36" s="45">
        <v>260</v>
      </c>
      <c r="D36" s="40">
        <f t="shared" si="0"/>
        <v>0.68421052631578949</v>
      </c>
      <c r="E36" s="47">
        <f t="shared" si="4"/>
        <v>119.26605504587155</v>
      </c>
      <c r="F36" s="52">
        <v>297</v>
      </c>
      <c r="G36" s="40">
        <f t="shared" si="1"/>
        <v>0.78157894736842104</v>
      </c>
      <c r="H36" s="47">
        <f t="shared" si="5"/>
        <v>119.75806451612902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13">
        <v>305</v>
      </c>
      <c r="D37" s="14">
        <f t="shared" si="0"/>
        <v>0.80263157894736847</v>
      </c>
      <c r="E37" s="23">
        <f t="shared" si="4"/>
        <v>139.90825688073394</v>
      </c>
      <c r="F37" s="32">
        <v>350</v>
      </c>
      <c r="G37" s="14">
        <f t="shared" si="1"/>
        <v>0.92105263157894735</v>
      </c>
      <c r="H37" s="23">
        <f t="shared" si="5"/>
        <v>141.12903225806451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305</v>
      </c>
      <c r="D38" s="28">
        <f t="shared" si="0"/>
        <v>0.80263157894736847</v>
      </c>
      <c r="E38" s="34">
        <f t="shared" si="4"/>
        <v>139.90825688073394</v>
      </c>
      <c r="F38" s="30">
        <v>350</v>
      </c>
      <c r="G38" s="28">
        <f t="shared" si="1"/>
        <v>0.92105263157894735</v>
      </c>
      <c r="H38" s="34">
        <f t="shared" si="5"/>
        <v>141.12903225806451</v>
      </c>
    </row>
    <row r="39" spans="1:11" ht="14.4" x14ac:dyDescent="0.3">
      <c r="A39" s="182"/>
      <c r="B39" s="56" t="s">
        <v>14</v>
      </c>
      <c r="C39" s="45">
        <v>305</v>
      </c>
      <c r="D39" s="40">
        <f t="shared" si="0"/>
        <v>0.80263157894736847</v>
      </c>
      <c r="E39" s="47">
        <f t="shared" si="4"/>
        <v>139.90825688073394</v>
      </c>
      <c r="F39" s="52">
        <v>332</v>
      </c>
      <c r="G39" s="40">
        <f t="shared" si="1"/>
        <v>0.87368421052631584</v>
      </c>
      <c r="H39" s="47">
        <f t="shared" si="5"/>
        <v>133.87096774193549</v>
      </c>
      <c r="I39" s="8"/>
      <c r="J39" s="65"/>
      <c r="K39" s="66"/>
    </row>
    <row r="40" spans="1:11" ht="14.4" x14ac:dyDescent="0.3">
      <c r="A40" s="182"/>
      <c r="B40" s="56" t="s">
        <v>15</v>
      </c>
      <c r="C40" s="45">
        <v>305</v>
      </c>
      <c r="D40" s="40">
        <f t="shared" si="0"/>
        <v>0.80263157894736847</v>
      </c>
      <c r="E40" s="47">
        <f t="shared" si="4"/>
        <v>139.90825688073394</v>
      </c>
      <c r="F40" s="52">
        <v>341</v>
      </c>
      <c r="G40" s="40">
        <f t="shared" si="1"/>
        <v>0.89736842105263159</v>
      </c>
      <c r="H40" s="47">
        <f t="shared" si="5"/>
        <v>137.5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12">
        <v>305</v>
      </c>
      <c r="D41" s="11">
        <f t="shared" si="0"/>
        <v>0.80263157894736847</v>
      </c>
      <c r="E41" s="22">
        <f t="shared" si="4"/>
        <v>139.90825688073394</v>
      </c>
      <c r="F41" s="31">
        <v>341</v>
      </c>
      <c r="G41" s="11">
        <f t="shared" si="1"/>
        <v>0.89736842105263159</v>
      </c>
      <c r="H41" s="22">
        <f t="shared" si="5"/>
        <v>137.5</v>
      </c>
    </row>
    <row r="42" spans="1:11" ht="16.5" customHeight="1" x14ac:dyDescent="0.3">
      <c r="A42" s="182"/>
      <c r="B42" s="56" t="s">
        <v>17</v>
      </c>
      <c r="C42" s="12">
        <v>305</v>
      </c>
      <c r="D42" s="11">
        <f t="shared" si="0"/>
        <v>0.80263157894736847</v>
      </c>
      <c r="E42" s="22">
        <f t="shared" si="4"/>
        <v>139.90825688073394</v>
      </c>
      <c r="F42" s="31">
        <v>341</v>
      </c>
      <c r="G42" s="11">
        <f t="shared" si="1"/>
        <v>0.89736842105263159</v>
      </c>
      <c r="H42" s="22">
        <f t="shared" si="5"/>
        <v>137.5</v>
      </c>
    </row>
    <row r="43" spans="1:11" ht="16.5" customHeight="1" x14ac:dyDescent="0.3">
      <c r="A43" s="182"/>
      <c r="B43" s="56" t="s">
        <v>18</v>
      </c>
      <c r="C43" s="12">
        <v>305</v>
      </c>
      <c r="D43" s="11">
        <f t="shared" si="0"/>
        <v>0.80263157894736847</v>
      </c>
      <c r="E43" s="22">
        <f t="shared" ref="E43:E55" si="6">C43/$C$23*100</f>
        <v>139.90825688073394</v>
      </c>
      <c r="F43" s="31">
        <v>341</v>
      </c>
      <c r="G43" s="71">
        <f t="shared" si="1"/>
        <v>0.89736842105263159</v>
      </c>
      <c r="H43" s="73">
        <f t="shared" ref="H43:H55" si="7">F43/$F$23*100</f>
        <v>137.5</v>
      </c>
    </row>
    <row r="44" spans="1:11" ht="16.5" customHeight="1" x14ac:dyDescent="0.3">
      <c r="A44" s="182"/>
      <c r="B44" s="56" t="s">
        <v>19</v>
      </c>
      <c r="C44" s="12">
        <v>335</v>
      </c>
      <c r="D44" s="11">
        <f t="shared" si="0"/>
        <v>0.88157894736842102</v>
      </c>
      <c r="E44" s="22">
        <f t="shared" si="6"/>
        <v>153.6697247706422</v>
      </c>
      <c r="F44" s="31">
        <v>384</v>
      </c>
      <c r="G44" s="71">
        <f t="shared" si="1"/>
        <v>1.0105263157894737</v>
      </c>
      <c r="H44" s="73">
        <f t="shared" si="7"/>
        <v>154.83870967741936</v>
      </c>
    </row>
    <row r="45" spans="1:11" ht="16.5" customHeight="1" x14ac:dyDescent="0.3">
      <c r="A45" s="182"/>
      <c r="B45" s="56" t="s">
        <v>20</v>
      </c>
      <c r="C45" s="12">
        <v>335</v>
      </c>
      <c r="D45" s="11">
        <f t="shared" si="0"/>
        <v>0.88157894736842102</v>
      </c>
      <c r="E45" s="22">
        <f t="shared" si="6"/>
        <v>153.6697247706422</v>
      </c>
      <c r="F45" s="31">
        <v>384</v>
      </c>
      <c r="G45" s="11">
        <f t="shared" si="1"/>
        <v>1.0105263157894737</v>
      </c>
      <c r="H45" s="22">
        <f t="shared" si="7"/>
        <v>154.83870967741936</v>
      </c>
    </row>
    <row r="46" spans="1:11" ht="16.5" customHeight="1" x14ac:dyDescent="0.3">
      <c r="A46" s="182"/>
      <c r="B46" s="56" t="s">
        <v>21</v>
      </c>
      <c r="C46" s="12">
        <v>358</v>
      </c>
      <c r="D46" s="11">
        <f t="shared" si="0"/>
        <v>0.94210526315789478</v>
      </c>
      <c r="E46" s="22">
        <f t="shared" si="6"/>
        <v>164.22018348623851</v>
      </c>
      <c r="F46" s="31">
        <v>392</v>
      </c>
      <c r="G46" s="11">
        <f t="shared" si="1"/>
        <v>1.0315789473684212</v>
      </c>
      <c r="H46" s="22">
        <f t="shared" si="7"/>
        <v>158.06451612903226</v>
      </c>
    </row>
    <row r="47" spans="1:11" ht="16.5" customHeight="1" x14ac:dyDescent="0.3">
      <c r="A47" s="182"/>
      <c r="B47" s="56" t="s">
        <v>67</v>
      </c>
      <c r="C47" s="12">
        <v>358</v>
      </c>
      <c r="D47" s="11">
        <f t="shared" si="0"/>
        <v>0.94210526315789478</v>
      </c>
      <c r="E47" s="22">
        <f t="shared" si="6"/>
        <v>164.22018348623851</v>
      </c>
      <c r="F47" s="31">
        <v>407</v>
      </c>
      <c r="G47" s="71">
        <f t="shared" si="1"/>
        <v>1.0710526315789475</v>
      </c>
      <c r="H47" s="73">
        <f t="shared" si="7"/>
        <v>164.11290322580646</v>
      </c>
    </row>
    <row r="48" spans="1:11" ht="16.5" customHeight="1" x14ac:dyDescent="0.3">
      <c r="A48" s="182"/>
      <c r="B48" s="56" t="s">
        <v>117</v>
      </c>
      <c r="C48" s="12">
        <v>358</v>
      </c>
      <c r="D48" s="11">
        <f t="shared" si="0"/>
        <v>0.94210526315789478</v>
      </c>
      <c r="E48" s="22">
        <f t="shared" si="6"/>
        <v>164.22018348623851</v>
      </c>
      <c r="F48" s="31">
        <v>408</v>
      </c>
      <c r="G48" s="71">
        <f t="shared" si="1"/>
        <v>1.0736842105263158</v>
      </c>
      <c r="H48" s="73">
        <f t="shared" si="7"/>
        <v>164.51612903225808</v>
      </c>
    </row>
    <row r="49" spans="1:8" ht="16.5" customHeight="1" thickBot="1" x14ac:dyDescent="0.35">
      <c r="A49" s="182"/>
      <c r="B49" s="64" t="s">
        <v>118</v>
      </c>
      <c r="C49" s="13">
        <v>388</v>
      </c>
      <c r="D49" s="14">
        <f t="shared" si="0"/>
        <v>1.0210526315789474</v>
      </c>
      <c r="E49" s="23">
        <f t="shared" si="6"/>
        <v>177.9816513761468</v>
      </c>
      <c r="F49" s="32">
        <v>419</v>
      </c>
      <c r="G49" s="68">
        <f t="shared" si="1"/>
        <v>1.1026315789473684</v>
      </c>
      <c r="H49" s="92">
        <f t="shared" si="7"/>
        <v>168.95161290322579</v>
      </c>
    </row>
    <row r="50" spans="1:8" ht="14.4" x14ac:dyDescent="0.3">
      <c r="A50" s="190">
        <v>2016</v>
      </c>
      <c r="B50" s="54" t="s">
        <v>119</v>
      </c>
      <c r="C50" s="33">
        <v>418</v>
      </c>
      <c r="D50" s="28">
        <f t="shared" si="0"/>
        <v>1.1000000000000001</v>
      </c>
      <c r="E50" s="34">
        <f t="shared" si="6"/>
        <v>191.74311926605506</v>
      </c>
      <c r="F50" s="30">
        <v>475</v>
      </c>
      <c r="G50" s="70">
        <f t="shared" si="1"/>
        <v>1.25</v>
      </c>
      <c r="H50" s="72">
        <f t="shared" si="7"/>
        <v>191.53225806451613</v>
      </c>
    </row>
    <row r="51" spans="1:8" ht="14.4" x14ac:dyDescent="0.3">
      <c r="A51" s="191"/>
      <c r="B51" s="84" t="s">
        <v>14</v>
      </c>
      <c r="C51" s="12">
        <v>418</v>
      </c>
      <c r="D51" s="11">
        <f t="shared" si="0"/>
        <v>1.1000000000000001</v>
      </c>
      <c r="E51" s="22">
        <f t="shared" si="6"/>
        <v>191.74311926605506</v>
      </c>
      <c r="F51" s="31">
        <v>475</v>
      </c>
      <c r="G51" s="71">
        <f t="shared" si="1"/>
        <v>1.25</v>
      </c>
      <c r="H51" s="73">
        <f t="shared" si="7"/>
        <v>191.53225806451613</v>
      </c>
    </row>
    <row r="52" spans="1:8" ht="14.4" x14ac:dyDescent="0.3">
      <c r="A52" s="191"/>
      <c r="B52" s="84" t="s">
        <v>15</v>
      </c>
      <c r="C52" s="12">
        <v>418</v>
      </c>
      <c r="D52" s="11">
        <f t="shared" si="0"/>
        <v>1.1000000000000001</v>
      </c>
      <c r="E52" s="22">
        <f t="shared" si="6"/>
        <v>191.74311926605506</v>
      </c>
      <c r="F52" s="31">
        <v>475</v>
      </c>
      <c r="G52" s="71">
        <f t="shared" si="1"/>
        <v>1.25</v>
      </c>
      <c r="H52" s="73">
        <f t="shared" si="7"/>
        <v>191.53225806451613</v>
      </c>
    </row>
    <row r="53" spans="1:8" ht="14.4" x14ac:dyDescent="0.3">
      <c r="A53" s="191"/>
      <c r="B53" s="84" t="s">
        <v>16</v>
      </c>
      <c r="C53" s="12">
        <v>418</v>
      </c>
      <c r="D53" s="11">
        <f t="shared" si="0"/>
        <v>1.1000000000000001</v>
      </c>
      <c r="E53" s="22">
        <f t="shared" si="6"/>
        <v>191.74311926605506</v>
      </c>
      <c r="F53" s="31">
        <v>475</v>
      </c>
      <c r="G53" s="71">
        <f t="shared" si="1"/>
        <v>1.25</v>
      </c>
      <c r="H53" s="73">
        <f t="shared" si="7"/>
        <v>191.53225806451613</v>
      </c>
    </row>
    <row r="54" spans="1:8" ht="14.4" x14ac:dyDescent="0.3">
      <c r="A54" s="191"/>
      <c r="B54" s="84" t="s">
        <v>17</v>
      </c>
      <c r="C54" s="12">
        <v>418</v>
      </c>
      <c r="D54" s="11">
        <f t="shared" si="0"/>
        <v>1.1000000000000001</v>
      </c>
      <c r="E54" s="22">
        <f t="shared" si="6"/>
        <v>191.74311926605506</v>
      </c>
      <c r="F54" s="31">
        <v>475</v>
      </c>
      <c r="G54" s="71">
        <f t="shared" si="1"/>
        <v>1.25</v>
      </c>
      <c r="H54" s="73">
        <f t="shared" si="7"/>
        <v>191.53225806451613</v>
      </c>
    </row>
    <row r="55" spans="1:8" ht="14.4" x14ac:dyDescent="0.3">
      <c r="A55" s="191"/>
      <c r="B55" s="56" t="s">
        <v>18</v>
      </c>
      <c r="C55" s="31">
        <v>418</v>
      </c>
      <c r="D55" s="11">
        <f t="shared" si="0"/>
        <v>1.1000000000000001</v>
      </c>
      <c r="E55" s="22">
        <f t="shared" si="6"/>
        <v>191.74311926605506</v>
      </c>
      <c r="F55" s="31">
        <v>475</v>
      </c>
      <c r="G55" s="71">
        <f t="shared" si="1"/>
        <v>1.25</v>
      </c>
      <c r="H55" s="73">
        <f t="shared" si="7"/>
        <v>191.53225806451613</v>
      </c>
    </row>
    <row r="56" spans="1:8" ht="14.4" x14ac:dyDescent="0.3">
      <c r="A56" s="191"/>
      <c r="B56" s="56" t="s">
        <v>19</v>
      </c>
      <c r="C56" s="31">
        <v>418</v>
      </c>
      <c r="D56" s="11">
        <f t="shared" ref="D56:D62" si="8">C56/$B$119</f>
        <v>1.1000000000000001</v>
      </c>
      <c r="E56" s="22">
        <f t="shared" ref="E56:E61" si="9">C56/$C$23*100</f>
        <v>191.74311926605506</v>
      </c>
      <c r="F56" s="31">
        <v>475</v>
      </c>
      <c r="G56" s="71">
        <f t="shared" ref="G56:G62" si="10">F56/$B$119</f>
        <v>1.25</v>
      </c>
      <c r="H56" s="73">
        <f t="shared" ref="H56:H61" si="11">F56/$F$23*100</f>
        <v>191.53225806451613</v>
      </c>
    </row>
    <row r="57" spans="1:8" ht="14.4" x14ac:dyDescent="0.3">
      <c r="A57" s="191"/>
      <c r="B57" s="56" t="s">
        <v>20</v>
      </c>
      <c r="C57" s="31">
        <v>424</v>
      </c>
      <c r="D57" s="11">
        <f t="shared" si="8"/>
        <v>1.1157894736842104</v>
      </c>
      <c r="E57" s="22">
        <f t="shared" si="9"/>
        <v>194.49541284403671</v>
      </c>
      <c r="F57" s="31">
        <v>482</v>
      </c>
      <c r="G57" s="71">
        <f t="shared" si="10"/>
        <v>1.2684210526315789</v>
      </c>
      <c r="H57" s="73">
        <f t="shared" si="11"/>
        <v>194.35483870967744</v>
      </c>
    </row>
    <row r="58" spans="1:8" ht="14.4" x14ac:dyDescent="0.3">
      <c r="A58" s="191"/>
      <c r="B58" s="56" t="s">
        <v>21</v>
      </c>
      <c r="C58" s="31">
        <v>424</v>
      </c>
      <c r="D58" s="11">
        <f t="shared" si="8"/>
        <v>1.1157894736842104</v>
      </c>
      <c r="E58" s="22">
        <f t="shared" si="9"/>
        <v>194.49541284403671</v>
      </c>
      <c r="F58" s="31">
        <v>482</v>
      </c>
      <c r="G58" s="71">
        <f t="shared" si="10"/>
        <v>1.2684210526315789</v>
      </c>
      <c r="H58" s="73">
        <f t="shared" si="11"/>
        <v>194.35483870967744</v>
      </c>
    </row>
    <row r="59" spans="1:8" ht="14.4" x14ac:dyDescent="0.3">
      <c r="A59" s="191"/>
      <c r="B59" s="56" t="s">
        <v>67</v>
      </c>
      <c r="C59" s="31">
        <v>439</v>
      </c>
      <c r="D59" s="11">
        <f t="shared" si="8"/>
        <v>1.1552631578947368</v>
      </c>
      <c r="E59" s="22">
        <f t="shared" si="9"/>
        <v>201.37614678899084</v>
      </c>
      <c r="F59" s="31">
        <v>498</v>
      </c>
      <c r="G59" s="71">
        <f t="shared" si="10"/>
        <v>1.3105263157894738</v>
      </c>
      <c r="H59" s="73">
        <f t="shared" si="11"/>
        <v>200.80645161290326</v>
      </c>
    </row>
    <row r="60" spans="1:8" ht="14.4" x14ac:dyDescent="0.3">
      <c r="A60" s="191"/>
      <c r="B60" s="56" t="s">
        <v>117</v>
      </c>
      <c r="C60" s="31">
        <v>478</v>
      </c>
      <c r="D60" s="11">
        <f t="shared" si="8"/>
        <v>1.2578947368421052</v>
      </c>
      <c r="E60" s="22">
        <f t="shared" si="9"/>
        <v>219.26605504587155</v>
      </c>
      <c r="F60" s="31">
        <v>545</v>
      </c>
      <c r="G60" s="71">
        <f t="shared" si="10"/>
        <v>1.4342105263157894</v>
      </c>
      <c r="H60" s="73">
        <f t="shared" si="11"/>
        <v>219.75806451612905</v>
      </c>
    </row>
    <row r="61" spans="1:8" ht="15" thickBot="1" x14ac:dyDescent="0.35">
      <c r="A61" s="191"/>
      <c r="B61" s="64" t="s">
        <v>118</v>
      </c>
      <c r="C61" s="32">
        <v>478</v>
      </c>
      <c r="D61" s="14">
        <f t="shared" si="8"/>
        <v>1.2578947368421052</v>
      </c>
      <c r="E61" s="23">
        <f t="shared" si="9"/>
        <v>219.26605504587155</v>
      </c>
      <c r="F61" s="32">
        <v>545</v>
      </c>
      <c r="G61" s="68">
        <f t="shared" si="10"/>
        <v>1.4342105263157894</v>
      </c>
      <c r="H61" s="92">
        <f t="shared" si="11"/>
        <v>219.75806451612905</v>
      </c>
    </row>
    <row r="62" spans="1:8" ht="14.4" x14ac:dyDescent="0.3">
      <c r="A62" s="181">
        <v>2017</v>
      </c>
      <c r="B62" s="54" t="s">
        <v>119</v>
      </c>
      <c r="C62" s="30">
        <v>478</v>
      </c>
      <c r="D62" s="28">
        <f t="shared" si="8"/>
        <v>1.2578947368421052</v>
      </c>
      <c r="E62" s="34">
        <f t="shared" ref="E62:E71" si="12">C62/$C$23*100</f>
        <v>219.26605504587155</v>
      </c>
      <c r="F62" s="30">
        <v>545</v>
      </c>
      <c r="G62" s="70">
        <f t="shared" si="10"/>
        <v>1.4342105263157894</v>
      </c>
      <c r="H62" s="72">
        <f t="shared" ref="H62:H81" si="13">F62/$F$23*100</f>
        <v>219.75806451612905</v>
      </c>
    </row>
    <row r="63" spans="1:8" ht="14.4" x14ac:dyDescent="0.3">
      <c r="A63" s="182"/>
      <c r="B63" s="84" t="s">
        <v>14</v>
      </c>
      <c r="C63" s="74">
        <v>478</v>
      </c>
      <c r="D63" s="85">
        <f t="shared" ref="D63:D71" si="14">C63/$B$119</f>
        <v>1.2578947368421052</v>
      </c>
      <c r="E63" s="86">
        <f t="shared" si="12"/>
        <v>219.26605504587155</v>
      </c>
      <c r="F63" s="74">
        <v>545</v>
      </c>
      <c r="G63" s="75">
        <f t="shared" ref="G63:G81" si="15">F63/$B$119</f>
        <v>1.4342105263157894</v>
      </c>
      <c r="H63" s="76">
        <f t="shared" si="13"/>
        <v>219.75806451612905</v>
      </c>
    </row>
    <row r="64" spans="1:8" ht="14.4" x14ac:dyDescent="0.3">
      <c r="A64" s="182"/>
      <c r="B64" s="84" t="s">
        <v>15</v>
      </c>
      <c r="C64" s="74">
        <v>478</v>
      </c>
      <c r="D64" s="85">
        <f t="shared" si="14"/>
        <v>1.2578947368421052</v>
      </c>
      <c r="E64" s="86">
        <f t="shared" si="12"/>
        <v>219.26605504587155</v>
      </c>
      <c r="F64" s="74">
        <v>545</v>
      </c>
      <c r="G64" s="75">
        <f t="shared" si="15"/>
        <v>1.4342105263157894</v>
      </c>
      <c r="H64" s="76">
        <f t="shared" si="13"/>
        <v>219.75806451612905</v>
      </c>
    </row>
    <row r="65" spans="1:8" ht="14.4" x14ac:dyDescent="0.3">
      <c r="A65" s="182"/>
      <c r="B65" s="84" t="s">
        <v>16</v>
      </c>
      <c r="C65" s="74">
        <v>478</v>
      </c>
      <c r="D65" s="85">
        <f t="shared" si="14"/>
        <v>1.2578947368421052</v>
      </c>
      <c r="E65" s="86">
        <f t="shared" si="12"/>
        <v>219.26605504587155</v>
      </c>
      <c r="F65" s="74">
        <v>545</v>
      </c>
      <c r="G65" s="75">
        <f t="shared" si="15"/>
        <v>1.4342105263157894</v>
      </c>
      <c r="H65" s="76">
        <f t="shared" si="13"/>
        <v>219.75806451612905</v>
      </c>
    </row>
    <row r="66" spans="1:8" ht="14.4" x14ac:dyDescent="0.3">
      <c r="A66" s="182"/>
      <c r="B66" s="84" t="s">
        <v>17</v>
      </c>
      <c r="C66" s="74">
        <v>478</v>
      </c>
      <c r="D66" s="85">
        <f t="shared" si="14"/>
        <v>1.2578947368421052</v>
      </c>
      <c r="E66" s="86">
        <f t="shared" si="12"/>
        <v>219.26605504587155</v>
      </c>
      <c r="F66" s="74">
        <v>545</v>
      </c>
      <c r="G66" s="75">
        <f t="shared" si="15"/>
        <v>1.4342105263157894</v>
      </c>
      <c r="H66" s="76">
        <f t="shared" si="13"/>
        <v>219.75806451612905</v>
      </c>
    </row>
    <row r="67" spans="1:8" ht="14.4" x14ac:dyDescent="0.3">
      <c r="A67" s="182"/>
      <c r="B67" s="84" t="s">
        <v>18</v>
      </c>
      <c r="C67" s="74">
        <v>478</v>
      </c>
      <c r="D67" s="85">
        <f t="shared" si="14"/>
        <v>1.2578947368421052</v>
      </c>
      <c r="E67" s="86">
        <f t="shared" si="12"/>
        <v>219.26605504587155</v>
      </c>
      <c r="F67" s="74">
        <v>545</v>
      </c>
      <c r="G67" s="75">
        <f t="shared" si="15"/>
        <v>1.4342105263157894</v>
      </c>
      <c r="H67" s="76">
        <f t="shared" si="13"/>
        <v>219.75806451612905</v>
      </c>
    </row>
    <row r="68" spans="1:8" ht="14.4" x14ac:dyDescent="0.3">
      <c r="A68" s="182"/>
      <c r="B68" s="84" t="s">
        <v>19</v>
      </c>
      <c r="C68" s="74">
        <v>439</v>
      </c>
      <c r="D68" s="85">
        <f t="shared" si="14"/>
        <v>1.1552631578947368</v>
      </c>
      <c r="E68" s="86">
        <f t="shared" si="12"/>
        <v>201.37614678899084</v>
      </c>
      <c r="F68" s="74">
        <v>498</v>
      </c>
      <c r="G68" s="75">
        <f t="shared" si="15"/>
        <v>1.3105263157894738</v>
      </c>
      <c r="H68" s="76">
        <f t="shared" si="13"/>
        <v>200.80645161290326</v>
      </c>
    </row>
    <row r="69" spans="1:8" ht="14.4" x14ac:dyDescent="0.3">
      <c r="A69" s="182"/>
      <c r="B69" s="84" t="s">
        <v>20</v>
      </c>
      <c r="C69" s="74">
        <v>419</v>
      </c>
      <c r="D69" s="85">
        <f t="shared" si="14"/>
        <v>1.1026315789473684</v>
      </c>
      <c r="E69" s="86">
        <f t="shared" si="12"/>
        <v>192.20183486238531</v>
      </c>
      <c r="F69" s="74">
        <v>471</v>
      </c>
      <c r="G69" s="75">
        <f t="shared" si="15"/>
        <v>1.2394736842105263</v>
      </c>
      <c r="H69" s="76">
        <f t="shared" si="13"/>
        <v>189.91935483870967</v>
      </c>
    </row>
    <row r="70" spans="1:8" ht="14.4" x14ac:dyDescent="0.3">
      <c r="A70" s="182"/>
      <c r="B70" s="84" t="s">
        <v>21</v>
      </c>
      <c r="C70" s="74">
        <v>419</v>
      </c>
      <c r="D70" s="85">
        <f t="shared" si="14"/>
        <v>1.1026315789473684</v>
      </c>
      <c r="E70" s="86">
        <f t="shared" si="12"/>
        <v>192.20183486238531</v>
      </c>
      <c r="F70" s="74">
        <v>471</v>
      </c>
      <c r="G70" s="75">
        <f t="shared" si="15"/>
        <v>1.2394736842105263</v>
      </c>
      <c r="H70" s="76">
        <f t="shared" si="13"/>
        <v>189.91935483870967</v>
      </c>
    </row>
    <row r="71" spans="1:8" ht="14.4" x14ac:dyDescent="0.3">
      <c r="A71" s="182"/>
      <c r="B71" s="84" t="s">
        <v>67</v>
      </c>
      <c r="C71" s="74">
        <v>547</v>
      </c>
      <c r="D71" s="85">
        <f t="shared" si="14"/>
        <v>1.4394736842105262</v>
      </c>
      <c r="E71" s="86">
        <f t="shared" si="12"/>
        <v>250.91743119266056</v>
      </c>
      <c r="F71" s="74">
        <v>616</v>
      </c>
      <c r="G71" s="75">
        <f t="shared" si="15"/>
        <v>1.6210526315789473</v>
      </c>
      <c r="H71" s="76">
        <f t="shared" si="13"/>
        <v>248.38709677419354</v>
      </c>
    </row>
    <row r="72" spans="1:8" ht="14.4" x14ac:dyDescent="0.3">
      <c r="A72" s="182"/>
      <c r="B72" s="84" t="s">
        <v>117</v>
      </c>
      <c r="C72" s="74">
        <v>696</v>
      </c>
      <c r="D72" s="85">
        <f t="shared" ref="D72:D81" si="16">C72/$B$119</f>
        <v>1.831578947368421</v>
      </c>
      <c r="E72" s="86">
        <f t="shared" ref="E72:E81" si="17">C72/$C$23*100</f>
        <v>319.26605504587155</v>
      </c>
      <c r="F72" s="74">
        <v>780</v>
      </c>
      <c r="G72" s="75">
        <f t="shared" si="15"/>
        <v>2.0526315789473686</v>
      </c>
      <c r="H72" s="76">
        <f t="shared" si="13"/>
        <v>314.51612903225805</v>
      </c>
    </row>
    <row r="73" spans="1:8" ht="15" thickBot="1" x14ac:dyDescent="0.35">
      <c r="A73" s="182"/>
      <c r="B73" s="97" t="s">
        <v>118</v>
      </c>
      <c r="C73" s="32">
        <v>702</v>
      </c>
      <c r="D73" s="14">
        <f t="shared" si="16"/>
        <v>1.8473684210526315</v>
      </c>
      <c r="E73" s="23">
        <f t="shared" si="17"/>
        <v>322.01834862385323</v>
      </c>
      <c r="F73" s="32">
        <v>780</v>
      </c>
      <c r="G73" s="68">
        <f t="shared" si="15"/>
        <v>2.0526315789473686</v>
      </c>
      <c r="H73" s="92">
        <f t="shared" si="13"/>
        <v>314.51612903225805</v>
      </c>
    </row>
    <row r="74" spans="1:8" ht="14.4" x14ac:dyDescent="0.3">
      <c r="A74" s="181">
        <v>2018</v>
      </c>
      <c r="B74" s="54" t="s">
        <v>119</v>
      </c>
      <c r="C74" s="30">
        <v>702</v>
      </c>
      <c r="D74" s="28">
        <f t="shared" si="16"/>
        <v>1.8473684210526315</v>
      </c>
      <c r="E74" s="34">
        <f t="shared" si="17"/>
        <v>322.01834862385323</v>
      </c>
      <c r="F74" s="30">
        <v>780</v>
      </c>
      <c r="G74" s="70">
        <f t="shared" si="15"/>
        <v>2.0526315789473686</v>
      </c>
      <c r="H74" s="72">
        <f t="shared" si="13"/>
        <v>314.51612903225805</v>
      </c>
    </row>
    <row r="75" spans="1:8" ht="14.4" x14ac:dyDescent="0.3">
      <c r="A75" s="182"/>
      <c r="B75" s="84" t="s">
        <v>14</v>
      </c>
      <c r="C75" s="74">
        <v>735</v>
      </c>
      <c r="D75" s="85">
        <f t="shared" si="16"/>
        <v>1.9342105263157894</v>
      </c>
      <c r="E75" s="86">
        <f t="shared" si="17"/>
        <v>337.1559633027523</v>
      </c>
      <c r="F75" s="74">
        <v>813</v>
      </c>
      <c r="G75" s="75">
        <f t="shared" si="15"/>
        <v>2.1394736842105262</v>
      </c>
      <c r="H75" s="76">
        <f t="shared" si="13"/>
        <v>327.82258064516128</v>
      </c>
    </row>
    <row r="76" spans="1:8" ht="14.4" x14ac:dyDescent="0.3">
      <c r="A76" s="182"/>
      <c r="B76" s="84" t="s">
        <v>15</v>
      </c>
      <c r="C76" s="74">
        <v>735</v>
      </c>
      <c r="D76" s="85">
        <f t="shared" si="16"/>
        <v>1.9342105263157894</v>
      </c>
      <c r="E76" s="86">
        <f t="shared" si="17"/>
        <v>337.1559633027523</v>
      </c>
      <c r="F76" s="74">
        <v>813</v>
      </c>
      <c r="G76" s="75">
        <f t="shared" si="15"/>
        <v>2.1394736842105262</v>
      </c>
      <c r="H76" s="76">
        <f t="shared" si="13"/>
        <v>327.82258064516128</v>
      </c>
    </row>
    <row r="77" spans="1:8" ht="14.4" x14ac:dyDescent="0.3">
      <c r="A77" s="182"/>
      <c r="B77" s="84" t="s">
        <v>16</v>
      </c>
      <c r="C77" s="74">
        <v>750</v>
      </c>
      <c r="D77" s="85">
        <f t="shared" si="16"/>
        <v>1.9736842105263157</v>
      </c>
      <c r="E77" s="86">
        <f t="shared" si="17"/>
        <v>344.0366972477064</v>
      </c>
      <c r="F77" s="74">
        <v>845</v>
      </c>
      <c r="G77" s="75">
        <f t="shared" si="15"/>
        <v>2.2236842105263159</v>
      </c>
      <c r="H77" s="76">
        <f t="shared" si="13"/>
        <v>340.72580645161293</v>
      </c>
    </row>
    <row r="78" spans="1:8" ht="14.4" x14ac:dyDescent="0.3">
      <c r="A78" s="182"/>
      <c r="B78" s="84" t="s">
        <v>17</v>
      </c>
      <c r="C78" s="74">
        <v>750</v>
      </c>
      <c r="D78" s="85">
        <f t="shared" si="16"/>
        <v>1.9736842105263157</v>
      </c>
      <c r="E78" s="86">
        <f t="shared" si="17"/>
        <v>344.0366972477064</v>
      </c>
      <c r="F78" s="74">
        <v>845</v>
      </c>
      <c r="G78" s="75">
        <f t="shared" si="15"/>
        <v>2.2236842105263159</v>
      </c>
      <c r="H78" s="76">
        <f t="shared" si="13"/>
        <v>340.72580645161293</v>
      </c>
    </row>
    <row r="79" spans="1:8" ht="14.4" x14ac:dyDescent="0.3">
      <c r="A79" s="182"/>
      <c r="B79" s="84" t="s">
        <v>18</v>
      </c>
      <c r="C79" s="74">
        <v>702</v>
      </c>
      <c r="D79" s="85">
        <f t="shared" si="16"/>
        <v>1.8473684210526315</v>
      </c>
      <c r="E79" s="86">
        <f t="shared" si="17"/>
        <v>322.01834862385323</v>
      </c>
      <c r="F79" s="74">
        <v>780</v>
      </c>
      <c r="G79" s="75">
        <f t="shared" si="15"/>
        <v>2.0526315789473686</v>
      </c>
      <c r="H79" s="76">
        <f t="shared" si="13"/>
        <v>314.51612903225805</v>
      </c>
    </row>
    <row r="80" spans="1:8" ht="14.4" x14ac:dyDescent="0.3">
      <c r="A80" s="182"/>
      <c r="B80" s="84" t="s">
        <v>19</v>
      </c>
      <c r="C80" s="74">
        <v>702</v>
      </c>
      <c r="D80" s="85">
        <f t="shared" si="16"/>
        <v>1.8473684210526315</v>
      </c>
      <c r="E80" s="86">
        <f t="shared" si="17"/>
        <v>322.01834862385323</v>
      </c>
      <c r="F80" s="74">
        <v>780</v>
      </c>
      <c r="G80" s="75">
        <f t="shared" si="15"/>
        <v>2.0526315789473686</v>
      </c>
      <c r="H80" s="76">
        <f t="shared" si="13"/>
        <v>314.51612903225805</v>
      </c>
    </row>
    <row r="81" spans="1:8" ht="14.4" x14ac:dyDescent="0.3">
      <c r="A81" s="182"/>
      <c r="B81" s="84" t="s">
        <v>20</v>
      </c>
      <c r="C81" s="74">
        <v>685</v>
      </c>
      <c r="D81" s="85">
        <f t="shared" si="16"/>
        <v>1.8026315789473684</v>
      </c>
      <c r="E81" s="86">
        <f t="shared" si="17"/>
        <v>314.22018348623857</v>
      </c>
      <c r="F81" s="74">
        <v>780</v>
      </c>
      <c r="G81" s="75">
        <f t="shared" si="15"/>
        <v>2.0526315789473686</v>
      </c>
      <c r="H81" s="76">
        <f t="shared" si="13"/>
        <v>314.51612903225805</v>
      </c>
    </row>
    <row r="82" spans="1:8" ht="14.4" x14ac:dyDescent="0.3">
      <c r="A82" s="182"/>
      <c r="B82" s="84" t="s">
        <v>21</v>
      </c>
      <c r="C82" s="74">
        <v>685</v>
      </c>
      <c r="D82" s="85">
        <f t="shared" ref="D82:D100" si="18">C82/$B$119</f>
        <v>1.8026315789473684</v>
      </c>
      <c r="E82" s="86">
        <f t="shared" ref="E82:E100" si="19">C82/$C$23*100</f>
        <v>314.22018348623857</v>
      </c>
      <c r="F82" s="74">
        <v>780</v>
      </c>
      <c r="G82" s="75">
        <f t="shared" ref="G82:G100" si="20">F82/$B$119</f>
        <v>2.0526315789473686</v>
      </c>
      <c r="H82" s="76">
        <f t="shared" ref="H82:H100" si="21">F82/$F$23*100</f>
        <v>314.51612903225805</v>
      </c>
    </row>
    <row r="83" spans="1:8" ht="14.4" x14ac:dyDescent="0.3">
      <c r="A83" s="182"/>
      <c r="B83" s="84" t="s">
        <v>67</v>
      </c>
      <c r="C83" s="74">
        <v>750</v>
      </c>
      <c r="D83" s="85">
        <f t="shared" si="18"/>
        <v>1.9736842105263157</v>
      </c>
      <c r="E83" s="86">
        <f t="shared" si="19"/>
        <v>344.0366972477064</v>
      </c>
      <c r="F83" s="74">
        <v>818</v>
      </c>
      <c r="G83" s="75">
        <f t="shared" si="20"/>
        <v>2.1526315789473682</v>
      </c>
      <c r="H83" s="76">
        <f t="shared" si="21"/>
        <v>329.83870967741933</v>
      </c>
    </row>
    <row r="84" spans="1:8" ht="14.4" x14ac:dyDescent="0.3">
      <c r="A84" s="182"/>
      <c r="B84" s="84" t="s">
        <v>117</v>
      </c>
      <c r="C84" s="74">
        <v>750</v>
      </c>
      <c r="D84" s="85">
        <f t="shared" si="18"/>
        <v>1.9736842105263157</v>
      </c>
      <c r="E84" s="86">
        <f t="shared" si="19"/>
        <v>344.0366972477064</v>
      </c>
      <c r="F84" s="74">
        <v>818</v>
      </c>
      <c r="G84" s="75">
        <f t="shared" si="20"/>
        <v>2.1526315789473682</v>
      </c>
      <c r="H84" s="76">
        <f t="shared" si="21"/>
        <v>329.83870967741933</v>
      </c>
    </row>
    <row r="85" spans="1:8" ht="15" thickBot="1" x14ac:dyDescent="0.35">
      <c r="A85" s="182"/>
      <c r="B85" s="69" t="s">
        <v>118</v>
      </c>
      <c r="C85" s="164">
        <v>750</v>
      </c>
      <c r="D85" s="162">
        <f t="shared" si="18"/>
        <v>1.9736842105263157</v>
      </c>
      <c r="E85" s="163">
        <f t="shared" si="19"/>
        <v>344.0366972477064</v>
      </c>
      <c r="F85" s="164">
        <v>818</v>
      </c>
      <c r="G85" s="165">
        <f t="shared" si="20"/>
        <v>2.1526315789473682</v>
      </c>
      <c r="H85" s="67">
        <f t="shared" si="21"/>
        <v>329.83870967741933</v>
      </c>
    </row>
    <row r="86" spans="1:8" ht="14.4" x14ac:dyDescent="0.3">
      <c r="A86" s="181">
        <v>2019</v>
      </c>
      <c r="B86" s="54" t="s">
        <v>119</v>
      </c>
      <c r="C86" s="30">
        <v>825</v>
      </c>
      <c r="D86" s="28">
        <f t="shared" si="18"/>
        <v>2.1710526315789473</v>
      </c>
      <c r="E86" s="34">
        <f t="shared" si="19"/>
        <v>378.44036697247702</v>
      </c>
      <c r="F86" s="30">
        <v>898</v>
      </c>
      <c r="G86" s="70">
        <f t="shared" si="20"/>
        <v>2.3631578947368421</v>
      </c>
      <c r="H86" s="72">
        <f t="shared" si="21"/>
        <v>362.09677419354841</v>
      </c>
    </row>
    <row r="87" spans="1:8" ht="14.4" x14ac:dyDescent="0.3">
      <c r="A87" s="182"/>
      <c r="B87" s="84" t="s">
        <v>14</v>
      </c>
      <c r="C87" s="74">
        <v>825</v>
      </c>
      <c r="D87" s="85">
        <f t="shared" si="18"/>
        <v>2.1710526315789473</v>
      </c>
      <c r="E87" s="86">
        <f t="shared" si="19"/>
        <v>378.44036697247702</v>
      </c>
      <c r="F87" s="74">
        <v>898</v>
      </c>
      <c r="G87" s="75">
        <f t="shared" si="20"/>
        <v>2.3631578947368421</v>
      </c>
      <c r="H87" s="76">
        <f t="shared" si="21"/>
        <v>362.09677419354841</v>
      </c>
    </row>
    <row r="88" spans="1:8" ht="14.4" x14ac:dyDescent="0.3">
      <c r="A88" s="182"/>
      <c r="B88" s="84" t="s">
        <v>15</v>
      </c>
      <c r="C88" s="74">
        <v>825</v>
      </c>
      <c r="D88" s="85">
        <f t="shared" si="18"/>
        <v>2.1710526315789473</v>
      </c>
      <c r="E88" s="86">
        <f t="shared" si="19"/>
        <v>378.44036697247702</v>
      </c>
      <c r="F88" s="74">
        <v>898</v>
      </c>
      <c r="G88" s="75">
        <f t="shared" si="20"/>
        <v>2.3631578947368421</v>
      </c>
      <c r="H88" s="76">
        <f t="shared" si="21"/>
        <v>362.09677419354841</v>
      </c>
    </row>
    <row r="89" spans="1:8" ht="14.4" x14ac:dyDescent="0.3">
      <c r="A89" s="182"/>
      <c r="B89" s="84" t="s">
        <v>16</v>
      </c>
      <c r="C89" s="74">
        <v>825</v>
      </c>
      <c r="D89" s="85">
        <f t="shared" si="18"/>
        <v>2.1710526315789473</v>
      </c>
      <c r="E89" s="86">
        <f t="shared" si="19"/>
        <v>378.44036697247702</v>
      </c>
      <c r="F89" s="74">
        <v>898</v>
      </c>
      <c r="G89" s="75">
        <f t="shared" si="20"/>
        <v>2.3631578947368421</v>
      </c>
      <c r="H89" s="76">
        <f t="shared" si="21"/>
        <v>362.09677419354841</v>
      </c>
    </row>
    <row r="90" spans="1:8" ht="14.4" x14ac:dyDescent="0.3">
      <c r="A90" s="182"/>
      <c r="B90" s="84" t="s">
        <v>17</v>
      </c>
      <c r="C90" s="74">
        <v>900</v>
      </c>
      <c r="D90" s="85">
        <f t="shared" si="18"/>
        <v>2.3684210526315788</v>
      </c>
      <c r="E90" s="86">
        <f t="shared" si="19"/>
        <v>412.8440366972477</v>
      </c>
      <c r="F90" s="74">
        <v>1020</v>
      </c>
      <c r="G90" s="75">
        <f t="shared" si="20"/>
        <v>2.6842105263157894</v>
      </c>
      <c r="H90" s="76">
        <f t="shared" si="21"/>
        <v>411.29032258064518</v>
      </c>
    </row>
    <row r="91" spans="1:8" ht="14.4" x14ac:dyDescent="0.3">
      <c r="A91" s="182"/>
      <c r="B91" s="84" t="s">
        <v>18</v>
      </c>
      <c r="C91" s="74">
        <v>900</v>
      </c>
      <c r="D91" s="85">
        <f t="shared" si="18"/>
        <v>2.3684210526315788</v>
      </c>
      <c r="E91" s="86">
        <f t="shared" si="19"/>
        <v>412.8440366972477</v>
      </c>
      <c r="F91" s="74">
        <v>1020</v>
      </c>
      <c r="G91" s="75">
        <f t="shared" si="20"/>
        <v>2.6842105263157894</v>
      </c>
      <c r="H91" s="76">
        <f t="shared" si="21"/>
        <v>411.29032258064518</v>
      </c>
    </row>
    <row r="92" spans="1:8" ht="14.4" x14ac:dyDescent="0.3">
      <c r="A92" s="182"/>
      <c r="B92" s="84" t="s">
        <v>19</v>
      </c>
      <c r="C92" s="74">
        <v>900</v>
      </c>
      <c r="D92" s="85">
        <f t="shared" si="18"/>
        <v>2.3684210526315788</v>
      </c>
      <c r="E92" s="86">
        <f t="shared" si="19"/>
        <v>412.8440366972477</v>
      </c>
      <c r="F92" s="74">
        <v>1020</v>
      </c>
      <c r="G92" s="75">
        <f t="shared" si="20"/>
        <v>2.6842105263157894</v>
      </c>
      <c r="H92" s="76">
        <f t="shared" si="21"/>
        <v>411.29032258064518</v>
      </c>
    </row>
    <row r="93" spans="1:8" ht="14.4" x14ac:dyDescent="0.3">
      <c r="A93" s="182"/>
      <c r="B93" s="84" t="s">
        <v>20</v>
      </c>
      <c r="C93" s="74">
        <v>1160</v>
      </c>
      <c r="D93" s="85">
        <f t="shared" si="18"/>
        <v>3.0526315789473686</v>
      </c>
      <c r="E93" s="86">
        <f t="shared" si="19"/>
        <v>532.11009174311926</v>
      </c>
      <c r="F93" s="74">
        <v>1133</v>
      </c>
      <c r="G93" s="75">
        <f t="shared" si="20"/>
        <v>2.9815789473684209</v>
      </c>
      <c r="H93" s="76">
        <f t="shared" si="21"/>
        <v>456.85483870967738</v>
      </c>
    </row>
    <row r="94" spans="1:8" ht="14.4" x14ac:dyDescent="0.3">
      <c r="A94" s="182"/>
      <c r="B94" s="84" t="s">
        <v>21</v>
      </c>
      <c r="C94" s="74">
        <v>1160</v>
      </c>
      <c r="D94" s="85">
        <f t="shared" si="18"/>
        <v>3.0526315789473686</v>
      </c>
      <c r="E94" s="86">
        <f t="shared" si="19"/>
        <v>532.11009174311926</v>
      </c>
      <c r="F94" s="74">
        <v>1133</v>
      </c>
      <c r="G94" s="75">
        <f t="shared" si="20"/>
        <v>2.9815789473684209</v>
      </c>
      <c r="H94" s="76">
        <f t="shared" si="21"/>
        <v>456.85483870967738</v>
      </c>
    </row>
    <row r="95" spans="1:8" ht="14.4" x14ac:dyDescent="0.3">
      <c r="A95" s="182"/>
      <c r="B95" s="84" t="s">
        <v>67</v>
      </c>
      <c r="C95" s="74">
        <v>1160</v>
      </c>
      <c r="D95" s="85">
        <f t="shared" si="18"/>
        <v>3.0526315789473686</v>
      </c>
      <c r="E95" s="86">
        <f t="shared" si="19"/>
        <v>532.11009174311926</v>
      </c>
      <c r="F95" s="74">
        <v>1133</v>
      </c>
      <c r="G95" s="75">
        <f t="shared" si="20"/>
        <v>2.9815789473684209</v>
      </c>
      <c r="H95" s="76">
        <f t="shared" si="21"/>
        <v>456.85483870967738</v>
      </c>
    </row>
    <row r="96" spans="1:8" ht="14.4" x14ac:dyDescent="0.3">
      <c r="A96" s="182"/>
      <c r="B96" s="84" t="s">
        <v>117</v>
      </c>
      <c r="C96" s="74">
        <v>1160</v>
      </c>
      <c r="D96" s="85">
        <f t="shared" si="18"/>
        <v>3.0526315789473686</v>
      </c>
      <c r="E96" s="86">
        <f t="shared" si="19"/>
        <v>532.11009174311926</v>
      </c>
      <c r="F96" s="74">
        <v>1320</v>
      </c>
      <c r="G96" s="75">
        <f t="shared" si="20"/>
        <v>3.4736842105263159</v>
      </c>
      <c r="H96" s="76">
        <f t="shared" si="21"/>
        <v>532.25806451612902</v>
      </c>
    </row>
    <row r="97" spans="1:8" ht="15" thickBot="1" x14ac:dyDescent="0.35">
      <c r="A97" s="182"/>
      <c r="B97" s="69" t="s">
        <v>118</v>
      </c>
      <c r="C97" s="164">
        <v>1160</v>
      </c>
      <c r="D97" s="162">
        <f t="shared" si="18"/>
        <v>3.0526315789473686</v>
      </c>
      <c r="E97" s="163">
        <f t="shared" si="19"/>
        <v>532.11009174311926</v>
      </c>
      <c r="F97" s="164">
        <v>1320</v>
      </c>
      <c r="G97" s="165">
        <f t="shared" si="20"/>
        <v>3.4736842105263159</v>
      </c>
      <c r="H97" s="67">
        <f t="shared" si="21"/>
        <v>532.25806451612902</v>
      </c>
    </row>
    <row r="98" spans="1:8" ht="14.4" x14ac:dyDescent="0.3">
      <c r="A98" s="181">
        <v>2020</v>
      </c>
      <c r="B98" s="54" t="s">
        <v>119</v>
      </c>
      <c r="C98" s="30">
        <v>1045</v>
      </c>
      <c r="D98" s="28">
        <f t="shared" si="18"/>
        <v>2.75</v>
      </c>
      <c r="E98" s="34">
        <f t="shared" si="19"/>
        <v>479.35779816513764</v>
      </c>
      <c r="F98" s="30">
        <v>1320</v>
      </c>
      <c r="G98" s="70">
        <f t="shared" si="20"/>
        <v>3.4736842105263159</v>
      </c>
      <c r="H98" s="72">
        <f t="shared" si="21"/>
        <v>532.25806451612902</v>
      </c>
    </row>
    <row r="99" spans="1:8" ht="14.4" x14ac:dyDescent="0.3">
      <c r="A99" s="182"/>
      <c r="B99" s="84" t="s">
        <v>14</v>
      </c>
      <c r="C99" s="74">
        <v>1340</v>
      </c>
      <c r="D99" s="85">
        <f t="shared" si="18"/>
        <v>3.5263157894736841</v>
      </c>
      <c r="E99" s="86">
        <f t="shared" si="19"/>
        <v>614.67889908256882</v>
      </c>
      <c r="F99" s="74">
        <v>1510</v>
      </c>
      <c r="G99" s="75">
        <f t="shared" si="20"/>
        <v>3.9736842105263159</v>
      </c>
      <c r="H99" s="76">
        <f t="shared" si="21"/>
        <v>608.87096774193549</v>
      </c>
    </row>
    <row r="100" spans="1:8" ht="14.4" x14ac:dyDescent="0.3">
      <c r="A100" s="182"/>
      <c r="B100" s="84" t="s">
        <v>15</v>
      </c>
      <c r="C100" s="74">
        <v>1340</v>
      </c>
      <c r="D100" s="85">
        <f t="shared" si="18"/>
        <v>3.5263157894736841</v>
      </c>
      <c r="E100" s="86">
        <f t="shared" si="19"/>
        <v>614.67889908256882</v>
      </c>
      <c r="F100" s="74">
        <v>1510</v>
      </c>
      <c r="G100" s="75">
        <f t="shared" si="20"/>
        <v>3.9736842105263159</v>
      </c>
      <c r="H100" s="76">
        <f t="shared" si="21"/>
        <v>608.87096774193549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1480</v>
      </c>
      <c r="D115" s="85">
        <f t="shared" ref="D115" si="22">C115/$B$119</f>
        <v>3.8947368421052633</v>
      </c>
      <c r="E115" s="86">
        <f t="shared" ref="E115" si="23">C115/$C$23*100</f>
        <v>678.89908256880733</v>
      </c>
      <c r="F115" s="74">
        <v>1960</v>
      </c>
      <c r="G115" s="75">
        <f t="shared" ref="G115" si="24">F115/$B$119</f>
        <v>5.1578947368421053</v>
      </c>
      <c r="H115" s="76">
        <f t="shared" ref="H115" si="25">F115/$F$23*100</f>
        <v>790.32258064516134</v>
      </c>
    </row>
    <row r="116" spans="1:8" ht="14.4" x14ac:dyDescent="0.3">
      <c r="A116" s="182"/>
      <c r="B116" s="84" t="s">
        <v>19</v>
      </c>
      <c r="C116" s="74">
        <v>1480</v>
      </c>
      <c r="D116" s="85">
        <f t="shared" ref="D116:D118" si="26">C116/$B$119</f>
        <v>3.8947368421052633</v>
      </c>
      <c r="E116" s="86">
        <f t="shared" ref="E116:E118" si="27">C116/$C$23*100</f>
        <v>678.89908256880733</v>
      </c>
      <c r="F116" s="74">
        <v>1960</v>
      </c>
      <c r="G116" s="75">
        <f t="shared" ref="G116:G118" si="28">F116/$B$119</f>
        <v>5.1578947368421053</v>
      </c>
      <c r="H116" s="76">
        <f t="shared" ref="H116:H118" si="29">F116/$F$23*100</f>
        <v>790.32258064516134</v>
      </c>
    </row>
    <row r="117" spans="1:8" ht="14.4" x14ac:dyDescent="0.3">
      <c r="A117" s="182"/>
      <c r="B117" s="84" t="s">
        <v>20</v>
      </c>
      <c r="C117" s="74">
        <v>1480</v>
      </c>
      <c r="D117" s="85">
        <f t="shared" si="26"/>
        <v>3.8947368421052633</v>
      </c>
      <c r="E117" s="86">
        <f t="shared" si="27"/>
        <v>678.89908256880733</v>
      </c>
      <c r="F117" s="74">
        <v>1960</v>
      </c>
      <c r="G117" s="75">
        <f t="shared" si="28"/>
        <v>5.1578947368421053</v>
      </c>
      <c r="H117" s="76">
        <f t="shared" si="29"/>
        <v>790.32258064516134</v>
      </c>
    </row>
    <row r="118" spans="1:8" ht="15" thickBot="1" x14ac:dyDescent="0.35">
      <c r="A118" s="183"/>
      <c r="B118" s="64" t="s">
        <v>21</v>
      </c>
      <c r="C118" s="32">
        <v>2070</v>
      </c>
      <c r="D118" s="14">
        <f t="shared" si="26"/>
        <v>5.4473684210526319</v>
      </c>
      <c r="E118" s="23">
        <f t="shared" si="27"/>
        <v>949.54128440366969</v>
      </c>
      <c r="F118" s="32">
        <v>2350</v>
      </c>
      <c r="G118" s="68">
        <f t="shared" si="28"/>
        <v>6.1842105263157894</v>
      </c>
      <c r="H118" s="92">
        <f t="shared" si="29"/>
        <v>947.58064516129036</v>
      </c>
    </row>
    <row r="119" spans="1:8" ht="14.4" x14ac:dyDescent="0.3">
      <c r="A119" s="37" t="s">
        <v>108</v>
      </c>
      <c r="B119" s="38">
        <v>380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A15:A25"/>
    <mergeCell ref="A38:A49"/>
    <mergeCell ref="A26:A37"/>
    <mergeCell ref="A12:A14"/>
    <mergeCell ref="B12:B14"/>
    <mergeCell ref="C13:E13"/>
    <mergeCell ref="A74:A85"/>
    <mergeCell ref="A62:A73"/>
    <mergeCell ref="A50:A61"/>
    <mergeCell ref="F13:H13"/>
    <mergeCell ref="A86:A97"/>
  </mergeCells>
  <hyperlinks>
    <hyperlink ref="A125" location="Índice!A1" display="Volver al Índice" xr:uid="{00000000-0004-0000-1500-000000000000}"/>
    <hyperlink ref="A128" r:id="rId1" xr:uid="{9077E12E-6A6A-4F45-BFE7-7B2A2214D90C}"/>
  </hyperlinks>
  <pageMargins left="0.7" right="0.7" top="0.75" bottom="0.75" header="0.3" footer="0.3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49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89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203" t="s">
        <v>11</v>
      </c>
      <c r="D13" s="204"/>
      <c r="E13" s="205"/>
      <c r="F13" s="203" t="s">
        <v>12</v>
      </c>
      <c r="G13" s="204"/>
      <c r="H13" s="205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554</v>
      </c>
      <c r="D15" s="28">
        <f t="shared" ref="D15:D55" si="0">C15/$B$119</f>
        <v>0.42615384615384616</v>
      </c>
      <c r="E15" s="34">
        <f>C15/$C$23*100</f>
        <v>100</v>
      </c>
      <c r="F15" s="33">
        <v>662</v>
      </c>
      <c r="G15" s="28">
        <f t="shared" ref="G15:G55" si="1">F15/$B$119</f>
        <v>0.50923076923076926</v>
      </c>
      <c r="H15" s="34">
        <f>F15/$F$23*100</f>
        <v>100</v>
      </c>
      <c r="I15" s="43">
        <v>767</v>
      </c>
      <c r="J15" s="28">
        <f t="shared" ref="J15:J32" si="2">I15/$B$119</f>
        <v>0.59</v>
      </c>
      <c r="K15" s="34">
        <f>I15/$I$23*100</f>
        <v>100</v>
      </c>
    </row>
    <row r="16" spans="1:11" ht="14.4" x14ac:dyDescent="0.3">
      <c r="A16" s="188"/>
      <c r="B16" s="10" t="s">
        <v>15</v>
      </c>
      <c r="C16" s="12">
        <v>580</v>
      </c>
      <c r="D16" s="11">
        <f t="shared" si="0"/>
        <v>0.44615384615384618</v>
      </c>
      <c r="E16" s="22">
        <f t="shared" ref="E16:E23" si="3">C16/$C$23*100</f>
        <v>104.69314079422382</v>
      </c>
      <c r="F16" s="12">
        <v>662</v>
      </c>
      <c r="G16" s="11">
        <f t="shared" si="1"/>
        <v>0.50923076923076926</v>
      </c>
      <c r="H16" s="22">
        <f t="shared" ref="H16:H23" si="4">F16/$F$23*100</f>
        <v>100</v>
      </c>
      <c r="I16" s="31">
        <v>767</v>
      </c>
      <c r="J16" s="11">
        <f t="shared" si="2"/>
        <v>0.59</v>
      </c>
      <c r="K16" s="22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580</v>
      </c>
      <c r="D17" s="11">
        <f t="shared" si="0"/>
        <v>0.44615384615384618</v>
      </c>
      <c r="E17" s="22">
        <f t="shared" si="3"/>
        <v>104.69314079422382</v>
      </c>
      <c r="F17" s="12">
        <v>662</v>
      </c>
      <c r="G17" s="11">
        <f t="shared" si="1"/>
        <v>0.50923076923076926</v>
      </c>
      <c r="H17" s="22">
        <f t="shared" si="4"/>
        <v>100</v>
      </c>
      <c r="I17" s="31">
        <v>767</v>
      </c>
      <c r="J17" s="11">
        <f t="shared" si="2"/>
        <v>0.59</v>
      </c>
      <c r="K17" s="22">
        <f t="shared" si="5"/>
        <v>100</v>
      </c>
    </row>
    <row r="18" spans="1:11" ht="14.4" x14ac:dyDescent="0.3">
      <c r="A18" s="188"/>
      <c r="B18" s="10" t="s">
        <v>17</v>
      </c>
      <c r="C18" s="12">
        <v>554</v>
      </c>
      <c r="D18" s="11">
        <f t="shared" si="0"/>
        <v>0.42615384615384616</v>
      </c>
      <c r="E18" s="22">
        <f t="shared" si="3"/>
        <v>100</v>
      </c>
      <c r="F18" s="12">
        <v>662</v>
      </c>
      <c r="G18" s="11">
        <f t="shared" si="1"/>
        <v>0.50923076923076926</v>
      </c>
      <c r="H18" s="22">
        <f t="shared" si="4"/>
        <v>100</v>
      </c>
      <c r="I18" s="31">
        <v>767</v>
      </c>
      <c r="J18" s="11">
        <f t="shared" si="2"/>
        <v>0.59</v>
      </c>
      <c r="K18" s="22">
        <f t="shared" si="5"/>
        <v>100</v>
      </c>
    </row>
    <row r="19" spans="1:11" ht="14.4" x14ac:dyDescent="0.3">
      <c r="A19" s="188"/>
      <c r="B19" s="10" t="s">
        <v>18</v>
      </c>
      <c r="C19" s="12">
        <v>554</v>
      </c>
      <c r="D19" s="11">
        <f t="shared" si="0"/>
        <v>0.42615384615384616</v>
      </c>
      <c r="E19" s="22">
        <f t="shared" si="3"/>
        <v>100</v>
      </c>
      <c r="F19" s="12">
        <v>662</v>
      </c>
      <c r="G19" s="11">
        <f t="shared" si="1"/>
        <v>0.50923076923076926</v>
      </c>
      <c r="H19" s="22">
        <f t="shared" si="4"/>
        <v>100</v>
      </c>
      <c r="I19" s="31">
        <v>767</v>
      </c>
      <c r="J19" s="11">
        <f t="shared" si="2"/>
        <v>0.59</v>
      </c>
      <c r="K19" s="22">
        <f t="shared" si="5"/>
        <v>100</v>
      </c>
    </row>
    <row r="20" spans="1:11" ht="14.4" x14ac:dyDescent="0.3">
      <c r="A20" s="188"/>
      <c r="B20" s="10" t="s">
        <v>19</v>
      </c>
      <c r="C20" s="12">
        <v>554</v>
      </c>
      <c r="D20" s="11">
        <f t="shared" si="0"/>
        <v>0.42615384615384616</v>
      </c>
      <c r="E20" s="22">
        <f t="shared" si="3"/>
        <v>100</v>
      </c>
      <c r="F20" s="12">
        <v>662</v>
      </c>
      <c r="G20" s="11">
        <f t="shared" si="1"/>
        <v>0.50923076923076926</v>
      </c>
      <c r="H20" s="22">
        <f t="shared" si="4"/>
        <v>100</v>
      </c>
      <c r="I20" s="31">
        <v>767</v>
      </c>
      <c r="J20" s="11">
        <f t="shared" si="2"/>
        <v>0.59</v>
      </c>
      <c r="K20" s="22">
        <f t="shared" si="5"/>
        <v>100</v>
      </c>
    </row>
    <row r="21" spans="1:11" ht="14.4" x14ac:dyDescent="0.3">
      <c r="A21" s="188"/>
      <c r="B21" s="10" t="s">
        <v>20</v>
      </c>
      <c r="C21" s="12">
        <v>554</v>
      </c>
      <c r="D21" s="11">
        <f t="shared" si="0"/>
        <v>0.42615384615384616</v>
      </c>
      <c r="E21" s="22">
        <f t="shared" si="3"/>
        <v>100</v>
      </c>
      <c r="F21" s="12">
        <v>662</v>
      </c>
      <c r="G21" s="11">
        <f t="shared" si="1"/>
        <v>0.50923076923076926</v>
      </c>
      <c r="H21" s="22">
        <f t="shared" si="4"/>
        <v>100</v>
      </c>
      <c r="I21" s="31">
        <v>767</v>
      </c>
      <c r="J21" s="11">
        <f t="shared" si="2"/>
        <v>0.59</v>
      </c>
      <c r="K21" s="22">
        <f t="shared" si="5"/>
        <v>100</v>
      </c>
    </row>
    <row r="22" spans="1:11" ht="14.4" x14ac:dyDescent="0.3">
      <c r="A22" s="188"/>
      <c r="B22" s="10" t="s">
        <v>21</v>
      </c>
      <c r="C22" s="12">
        <v>554</v>
      </c>
      <c r="D22" s="11">
        <f t="shared" si="0"/>
        <v>0.42615384615384616</v>
      </c>
      <c r="E22" s="22">
        <f t="shared" si="3"/>
        <v>100</v>
      </c>
      <c r="F22" s="12">
        <v>662</v>
      </c>
      <c r="G22" s="11">
        <f t="shared" si="1"/>
        <v>0.50923076923076926</v>
      </c>
      <c r="H22" s="22">
        <f t="shared" si="4"/>
        <v>100</v>
      </c>
      <c r="I22" s="31">
        <v>767</v>
      </c>
      <c r="J22" s="11">
        <f t="shared" si="2"/>
        <v>0.59</v>
      </c>
      <c r="K22" s="22">
        <f t="shared" si="5"/>
        <v>100</v>
      </c>
    </row>
    <row r="23" spans="1:11" ht="14.4" x14ac:dyDescent="0.3">
      <c r="A23" s="188"/>
      <c r="B23" s="10" t="s">
        <v>67</v>
      </c>
      <c r="C23" s="12">
        <v>554</v>
      </c>
      <c r="D23" s="11">
        <f t="shared" si="0"/>
        <v>0.42615384615384616</v>
      </c>
      <c r="E23" s="22">
        <f t="shared" si="3"/>
        <v>100</v>
      </c>
      <c r="F23" s="12">
        <v>662</v>
      </c>
      <c r="G23" s="11">
        <f t="shared" si="1"/>
        <v>0.50923076923076926</v>
      </c>
      <c r="H23" s="22">
        <f t="shared" si="4"/>
        <v>100</v>
      </c>
      <c r="I23" s="31">
        <v>767</v>
      </c>
      <c r="J23" s="11">
        <f t="shared" si="2"/>
        <v>0.59</v>
      </c>
      <c r="K23" s="22">
        <f t="shared" si="5"/>
        <v>100</v>
      </c>
    </row>
    <row r="24" spans="1:11" ht="14.4" x14ac:dyDescent="0.3">
      <c r="A24" s="188"/>
      <c r="B24" s="10" t="s">
        <v>117</v>
      </c>
      <c r="C24" s="12">
        <v>554</v>
      </c>
      <c r="D24" s="11">
        <f t="shared" si="0"/>
        <v>0.42615384615384616</v>
      </c>
      <c r="E24" s="22">
        <f t="shared" ref="E24:E42" si="6">C24/$C$23*100</f>
        <v>100</v>
      </c>
      <c r="F24" s="12">
        <v>662</v>
      </c>
      <c r="G24" s="11">
        <f t="shared" si="1"/>
        <v>0.50923076923076926</v>
      </c>
      <c r="H24" s="22">
        <f t="shared" ref="H24:H42" si="7">F24/$F$23*100</f>
        <v>100</v>
      </c>
      <c r="I24" s="31">
        <v>767</v>
      </c>
      <c r="J24" s="11">
        <f t="shared" si="2"/>
        <v>0.59</v>
      </c>
      <c r="K24" s="22">
        <f t="shared" ref="K24:K32" si="8">I24/$I$23*100</f>
        <v>100</v>
      </c>
    </row>
    <row r="25" spans="1:11" ht="15" thickBot="1" x14ac:dyDescent="0.35">
      <c r="A25" s="189"/>
      <c r="B25" s="46" t="s">
        <v>118</v>
      </c>
      <c r="C25" s="45">
        <v>554</v>
      </c>
      <c r="D25" s="40">
        <f t="shared" si="0"/>
        <v>0.42615384615384616</v>
      </c>
      <c r="E25" s="47">
        <f t="shared" si="6"/>
        <v>100</v>
      </c>
      <c r="F25" s="45">
        <v>662</v>
      </c>
      <c r="G25" s="40">
        <f t="shared" si="1"/>
        <v>0.50923076923076926</v>
      </c>
      <c r="H25" s="47">
        <f t="shared" si="7"/>
        <v>100</v>
      </c>
      <c r="I25" s="52">
        <v>767</v>
      </c>
      <c r="J25" s="40">
        <f t="shared" si="2"/>
        <v>0.59</v>
      </c>
      <c r="K25" s="47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708</v>
      </c>
      <c r="D26" s="28">
        <f t="shared" si="0"/>
        <v>0.54461538461538461</v>
      </c>
      <c r="E26" s="34">
        <f t="shared" si="6"/>
        <v>127.79783393501805</v>
      </c>
      <c r="F26" s="33">
        <v>807</v>
      </c>
      <c r="G26" s="28">
        <f t="shared" si="1"/>
        <v>0.62076923076923074</v>
      </c>
      <c r="H26" s="34">
        <f t="shared" si="7"/>
        <v>121.90332326283988</v>
      </c>
      <c r="I26" s="30">
        <v>935</v>
      </c>
      <c r="J26" s="28">
        <f t="shared" si="2"/>
        <v>0.71923076923076923</v>
      </c>
      <c r="K26" s="34">
        <f t="shared" si="8"/>
        <v>121.90352020860496</v>
      </c>
    </row>
    <row r="27" spans="1:11" ht="14.4" x14ac:dyDescent="0.3">
      <c r="A27" s="191"/>
      <c r="B27" s="79" t="s">
        <v>14</v>
      </c>
      <c r="C27" s="12">
        <v>708</v>
      </c>
      <c r="D27" s="11">
        <f t="shared" si="0"/>
        <v>0.54461538461538461</v>
      </c>
      <c r="E27" s="22">
        <f t="shared" si="6"/>
        <v>127.79783393501805</v>
      </c>
      <c r="F27" s="12">
        <v>807</v>
      </c>
      <c r="G27" s="11">
        <f t="shared" si="1"/>
        <v>0.62076923076923074</v>
      </c>
      <c r="H27" s="22">
        <f t="shared" si="7"/>
        <v>121.90332326283988</v>
      </c>
      <c r="I27" s="31">
        <v>935</v>
      </c>
      <c r="J27" s="11">
        <f t="shared" si="2"/>
        <v>0.71923076923076923</v>
      </c>
      <c r="K27" s="22">
        <f t="shared" si="8"/>
        <v>121.90352020860496</v>
      </c>
    </row>
    <row r="28" spans="1:11" ht="14.4" x14ac:dyDescent="0.3">
      <c r="A28" s="191"/>
      <c r="B28" s="79" t="s">
        <v>15</v>
      </c>
      <c r="C28" s="12">
        <v>708</v>
      </c>
      <c r="D28" s="11">
        <f t="shared" si="0"/>
        <v>0.54461538461538461</v>
      </c>
      <c r="E28" s="22">
        <f t="shared" si="6"/>
        <v>127.79783393501805</v>
      </c>
      <c r="F28" s="12">
        <v>807</v>
      </c>
      <c r="G28" s="11">
        <f t="shared" si="1"/>
        <v>0.62076923076923074</v>
      </c>
      <c r="H28" s="22">
        <f t="shared" si="7"/>
        <v>121.90332326283988</v>
      </c>
      <c r="I28" s="31">
        <v>935</v>
      </c>
      <c r="J28" s="11">
        <f t="shared" si="2"/>
        <v>0.71923076923076923</v>
      </c>
      <c r="K28" s="22">
        <f t="shared" si="8"/>
        <v>121.90352020860496</v>
      </c>
    </row>
    <row r="29" spans="1:11" ht="14.4" x14ac:dyDescent="0.3">
      <c r="A29" s="191"/>
      <c r="B29" s="88" t="s">
        <v>16</v>
      </c>
      <c r="C29" s="45">
        <v>708</v>
      </c>
      <c r="D29" s="40">
        <f t="shared" si="0"/>
        <v>0.54461538461538461</v>
      </c>
      <c r="E29" s="47">
        <f>C29/$C$23*100</f>
        <v>127.79783393501805</v>
      </c>
      <c r="F29" s="45">
        <v>808</v>
      </c>
      <c r="G29" s="40">
        <f t="shared" si="1"/>
        <v>0.62153846153846148</v>
      </c>
      <c r="H29" s="47">
        <f>F29/$F$23*100</f>
        <v>122.05438066465257</v>
      </c>
      <c r="I29" s="52">
        <v>936</v>
      </c>
      <c r="J29" s="40">
        <f t="shared" si="2"/>
        <v>0.72</v>
      </c>
      <c r="K29" s="47">
        <f>I29/$I$23*100</f>
        <v>122.03389830508475</v>
      </c>
    </row>
    <row r="30" spans="1:11" ht="14.4" x14ac:dyDescent="0.3">
      <c r="A30" s="191"/>
      <c r="B30" s="88" t="s">
        <v>17</v>
      </c>
      <c r="C30" s="45">
        <v>708</v>
      </c>
      <c r="D30" s="40">
        <f t="shared" si="0"/>
        <v>0.54461538461538461</v>
      </c>
      <c r="E30" s="47">
        <f t="shared" si="6"/>
        <v>127.79783393501805</v>
      </c>
      <c r="F30" s="45">
        <v>808</v>
      </c>
      <c r="G30" s="40">
        <f t="shared" si="1"/>
        <v>0.62153846153846148</v>
      </c>
      <c r="H30" s="47">
        <f t="shared" si="7"/>
        <v>122.05438066465257</v>
      </c>
      <c r="I30" s="52">
        <v>936</v>
      </c>
      <c r="J30" s="40">
        <f t="shared" si="2"/>
        <v>0.72</v>
      </c>
      <c r="K30" s="47">
        <f t="shared" si="8"/>
        <v>122.03389830508475</v>
      </c>
    </row>
    <row r="31" spans="1:11" ht="14.4" x14ac:dyDescent="0.3">
      <c r="A31" s="191"/>
      <c r="B31" s="88" t="s">
        <v>18</v>
      </c>
      <c r="C31" s="45">
        <v>708</v>
      </c>
      <c r="D31" s="40">
        <f t="shared" si="0"/>
        <v>0.54461538461538461</v>
      </c>
      <c r="E31" s="47">
        <f t="shared" si="6"/>
        <v>127.79783393501805</v>
      </c>
      <c r="F31" s="45">
        <v>859</v>
      </c>
      <c r="G31" s="40">
        <f t="shared" si="1"/>
        <v>0.66076923076923078</v>
      </c>
      <c r="H31" s="47">
        <f t="shared" si="7"/>
        <v>129.75830815709969</v>
      </c>
      <c r="I31" s="52">
        <v>994</v>
      </c>
      <c r="J31" s="40">
        <f t="shared" si="2"/>
        <v>0.76461538461538459</v>
      </c>
      <c r="K31" s="47">
        <f t="shared" si="8"/>
        <v>129.59582790091264</v>
      </c>
    </row>
    <row r="32" spans="1:11" ht="14.4" x14ac:dyDescent="0.3">
      <c r="A32" s="191"/>
      <c r="B32" s="88" t="s">
        <v>19</v>
      </c>
      <c r="C32" s="45">
        <v>708</v>
      </c>
      <c r="D32" s="40">
        <f t="shared" si="0"/>
        <v>0.54461538461538461</v>
      </c>
      <c r="E32" s="47">
        <f t="shared" si="6"/>
        <v>127.79783393501805</v>
      </c>
      <c r="F32" s="45">
        <v>859</v>
      </c>
      <c r="G32" s="40">
        <f t="shared" si="1"/>
        <v>0.66076923076923078</v>
      </c>
      <c r="H32" s="47">
        <f t="shared" si="7"/>
        <v>129.75830815709969</v>
      </c>
      <c r="I32" s="52">
        <v>994</v>
      </c>
      <c r="J32" s="40">
        <f t="shared" si="2"/>
        <v>0.76461538461538459</v>
      </c>
      <c r="K32" s="47">
        <f t="shared" si="8"/>
        <v>129.59582790091264</v>
      </c>
    </row>
    <row r="33" spans="1:11" ht="14.4" x14ac:dyDescent="0.3">
      <c r="A33" s="191"/>
      <c r="B33" s="88" t="s">
        <v>20</v>
      </c>
      <c r="C33" s="45">
        <v>708</v>
      </c>
      <c r="D33" s="40">
        <f t="shared" si="0"/>
        <v>0.54461538461538461</v>
      </c>
      <c r="E33" s="47">
        <f t="shared" si="6"/>
        <v>127.79783393501805</v>
      </c>
      <c r="F33" s="45">
        <v>859</v>
      </c>
      <c r="G33" s="40">
        <f t="shared" si="1"/>
        <v>0.66076923076923078</v>
      </c>
      <c r="H33" s="47">
        <f t="shared" si="7"/>
        <v>129.75830815709969</v>
      </c>
      <c r="I33" s="52" t="s">
        <v>120</v>
      </c>
      <c r="J33" s="40" t="s">
        <v>120</v>
      </c>
      <c r="K33" s="47" t="s">
        <v>120</v>
      </c>
    </row>
    <row r="34" spans="1:11" ht="14.4" x14ac:dyDescent="0.3">
      <c r="A34" s="191"/>
      <c r="B34" s="88" t="s">
        <v>21</v>
      </c>
      <c r="C34" s="45">
        <v>708</v>
      </c>
      <c r="D34" s="40">
        <f t="shared" si="0"/>
        <v>0.54461538461538461</v>
      </c>
      <c r="E34" s="47">
        <f t="shared" si="6"/>
        <v>127.79783393501805</v>
      </c>
      <c r="F34" s="45">
        <v>859</v>
      </c>
      <c r="G34" s="40">
        <f t="shared" si="1"/>
        <v>0.66076923076923078</v>
      </c>
      <c r="H34" s="47">
        <f t="shared" si="7"/>
        <v>129.75830815709969</v>
      </c>
      <c r="I34" s="52">
        <v>994</v>
      </c>
      <c r="J34" s="40">
        <f t="shared" ref="J34:J55" si="9">I34/$B$119</f>
        <v>0.76461538461538459</v>
      </c>
      <c r="K34" s="47">
        <f t="shared" ref="K34:K42" si="10">I34/$I$23*100</f>
        <v>129.59582790091264</v>
      </c>
    </row>
    <row r="35" spans="1:11" ht="14.4" x14ac:dyDescent="0.3">
      <c r="A35" s="191"/>
      <c r="B35" s="88" t="s">
        <v>67</v>
      </c>
      <c r="C35" s="45">
        <v>708</v>
      </c>
      <c r="D35" s="40">
        <f t="shared" si="0"/>
        <v>0.54461538461538461</v>
      </c>
      <c r="E35" s="47">
        <f t="shared" si="6"/>
        <v>127.79783393501805</v>
      </c>
      <c r="F35" s="45">
        <v>876</v>
      </c>
      <c r="G35" s="40">
        <f t="shared" si="1"/>
        <v>0.67384615384615387</v>
      </c>
      <c r="H35" s="47">
        <f t="shared" si="7"/>
        <v>132.32628398791542</v>
      </c>
      <c r="I35" s="52">
        <v>994</v>
      </c>
      <c r="J35" s="40">
        <f t="shared" si="9"/>
        <v>0.76461538461538459</v>
      </c>
      <c r="K35" s="47">
        <f t="shared" si="10"/>
        <v>129.59582790091264</v>
      </c>
    </row>
    <row r="36" spans="1:11" ht="14.4" x14ac:dyDescent="0.3">
      <c r="A36" s="191"/>
      <c r="B36" s="10" t="s">
        <v>117</v>
      </c>
      <c r="C36" s="45">
        <v>716</v>
      </c>
      <c r="D36" s="40">
        <f t="shared" si="0"/>
        <v>0.55076923076923079</v>
      </c>
      <c r="E36" s="47">
        <f t="shared" si="6"/>
        <v>129.24187725631768</v>
      </c>
      <c r="F36" s="45">
        <v>876</v>
      </c>
      <c r="G36" s="40">
        <f t="shared" si="1"/>
        <v>0.67384615384615387</v>
      </c>
      <c r="H36" s="47">
        <f t="shared" si="7"/>
        <v>132.32628398791542</v>
      </c>
      <c r="I36" s="52">
        <v>1004</v>
      </c>
      <c r="J36" s="40">
        <f t="shared" si="9"/>
        <v>0.77230769230769236</v>
      </c>
      <c r="K36" s="47">
        <f t="shared" si="10"/>
        <v>130.89960886571058</v>
      </c>
    </row>
    <row r="37" spans="1:11" ht="15" thickBot="1" x14ac:dyDescent="0.35">
      <c r="A37" s="192"/>
      <c r="B37" s="89" t="s">
        <v>118</v>
      </c>
      <c r="C37" s="13">
        <v>955</v>
      </c>
      <c r="D37" s="14">
        <f t="shared" si="0"/>
        <v>0.73461538461538467</v>
      </c>
      <c r="E37" s="23">
        <f t="shared" si="6"/>
        <v>172.38267148014441</v>
      </c>
      <c r="F37" s="13">
        <v>1087</v>
      </c>
      <c r="G37" s="14">
        <f t="shared" si="1"/>
        <v>0.83615384615384614</v>
      </c>
      <c r="H37" s="23">
        <f t="shared" si="7"/>
        <v>164.19939577039275</v>
      </c>
      <c r="I37" s="32">
        <v>1258</v>
      </c>
      <c r="J37" s="14">
        <f t="shared" si="9"/>
        <v>0.96769230769230774</v>
      </c>
      <c r="K37" s="23">
        <f t="shared" si="10"/>
        <v>164.01564537157759</v>
      </c>
    </row>
    <row r="38" spans="1:11" ht="14.4" x14ac:dyDescent="0.3">
      <c r="A38" s="181">
        <v>2015</v>
      </c>
      <c r="B38" s="77" t="s">
        <v>119</v>
      </c>
      <c r="C38" s="33">
        <v>955</v>
      </c>
      <c r="D38" s="28">
        <f t="shared" si="0"/>
        <v>0.73461538461538467</v>
      </c>
      <c r="E38" s="34">
        <f t="shared" si="6"/>
        <v>172.38267148014441</v>
      </c>
      <c r="F38" s="33">
        <v>1087</v>
      </c>
      <c r="G38" s="28">
        <f t="shared" si="1"/>
        <v>0.83615384615384614</v>
      </c>
      <c r="H38" s="34">
        <f t="shared" si="7"/>
        <v>164.19939577039275</v>
      </c>
      <c r="I38" s="30">
        <v>1258</v>
      </c>
      <c r="J38" s="28">
        <f t="shared" si="9"/>
        <v>0.96769230769230774</v>
      </c>
      <c r="K38" s="34">
        <f t="shared" si="10"/>
        <v>164.01564537157759</v>
      </c>
    </row>
    <row r="39" spans="1:11" ht="14.4" x14ac:dyDescent="0.3">
      <c r="A39" s="182"/>
      <c r="B39" s="79" t="s">
        <v>14</v>
      </c>
      <c r="C39" s="45">
        <v>955</v>
      </c>
      <c r="D39" s="40">
        <f t="shared" si="0"/>
        <v>0.73461538461538467</v>
      </c>
      <c r="E39" s="47">
        <f t="shared" si="6"/>
        <v>172.38267148014441</v>
      </c>
      <c r="F39" s="45">
        <v>1087</v>
      </c>
      <c r="G39" s="40">
        <f t="shared" si="1"/>
        <v>0.83615384615384614</v>
      </c>
      <c r="H39" s="47">
        <f t="shared" si="7"/>
        <v>164.19939577039275</v>
      </c>
      <c r="I39" s="52">
        <v>1258</v>
      </c>
      <c r="J39" s="40">
        <f t="shared" si="9"/>
        <v>0.96769230769230774</v>
      </c>
      <c r="K39" s="47">
        <f t="shared" si="10"/>
        <v>164.01564537157759</v>
      </c>
    </row>
    <row r="40" spans="1:11" ht="14.4" x14ac:dyDescent="0.3">
      <c r="A40" s="182"/>
      <c r="B40" s="79" t="s">
        <v>15</v>
      </c>
      <c r="C40" s="12">
        <v>955</v>
      </c>
      <c r="D40" s="11">
        <f t="shared" si="0"/>
        <v>0.73461538461538467</v>
      </c>
      <c r="E40" s="22">
        <f t="shared" si="6"/>
        <v>172.38267148014441</v>
      </c>
      <c r="F40" s="12">
        <v>1087</v>
      </c>
      <c r="G40" s="11">
        <f t="shared" si="1"/>
        <v>0.83615384615384614</v>
      </c>
      <c r="H40" s="22">
        <f t="shared" si="7"/>
        <v>164.19939577039275</v>
      </c>
      <c r="I40" s="31">
        <v>1258</v>
      </c>
      <c r="J40" s="11">
        <f t="shared" si="9"/>
        <v>0.96769230769230774</v>
      </c>
      <c r="K40" s="22">
        <f t="shared" si="10"/>
        <v>164.01564537157759</v>
      </c>
    </row>
    <row r="41" spans="1:11" ht="16.5" customHeight="1" x14ac:dyDescent="0.3">
      <c r="A41" s="182"/>
      <c r="B41" s="79" t="s">
        <v>16</v>
      </c>
      <c r="C41" s="12">
        <v>955</v>
      </c>
      <c r="D41" s="11">
        <f t="shared" si="0"/>
        <v>0.73461538461538467</v>
      </c>
      <c r="E41" s="22">
        <f t="shared" si="6"/>
        <v>172.38267148014441</v>
      </c>
      <c r="F41" s="12">
        <v>1087</v>
      </c>
      <c r="G41" s="11">
        <f t="shared" si="1"/>
        <v>0.83615384615384614</v>
      </c>
      <c r="H41" s="22">
        <f t="shared" si="7"/>
        <v>164.19939577039275</v>
      </c>
      <c r="I41" s="31">
        <v>1258</v>
      </c>
      <c r="J41" s="11">
        <f t="shared" si="9"/>
        <v>0.96769230769230774</v>
      </c>
      <c r="K41" s="22">
        <f t="shared" si="10"/>
        <v>164.01564537157759</v>
      </c>
    </row>
    <row r="42" spans="1:11" ht="16.5" customHeight="1" x14ac:dyDescent="0.3">
      <c r="A42" s="182"/>
      <c r="B42" s="79" t="s">
        <v>17</v>
      </c>
      <c r="C42" s="12">
        <v>955</v>
      </c>
      <c r="D42" s="11">
        <f t="shared" si="0"/>
        <v>0.73461538461538467</v>
      </c>
      <c r="E42" s="22">
        <f t="shared" si="6"/>
        <v>172.38267148014441</v>
      </c>
      <c r="F42" s="12">
        <v>1087</v>
      </c>
      <c r="G42" s="11">
        <f t="shared" si="1"/>
        <v>0.83615384615384614</v>
      </c>
      <c r="H42" s="22">
        <f t="shared" si="7"/>
        <v>164.19939577039275</v>
      </c>
      <c r="I42" s="31">
        <v>1258</v>
      </c>
      <c r="J42" s="11">
        <f t="shared" si="9"/>
        <v>0.96769230769230774</v>
      </c>
      <c r="K42" s="22">
        <f t="shared" si="10"/>
        <v>164.01564537157759</v>
      </c>
    </row>
    <row r="43" spans="1:11" ht="16.5" customHeight="1" x14ac:dyDescent="0.3">
      <c r="A43" s="182"/>
      <c r="B43" s="79" t="s">
        <v>18</v>
      </c>
      <c r="C43" s="12">
        <v>955</v>
      </c>
      <c r="D43" s="11">
        <f t="shared" si="0"/>
        <v>0.73461538461538467</v>
      </c>
      <c r="E43" s="22">
        <f t="shared" ref="E43:E55" si="11">C43/$C$23*100</f>
        <v>172.38267148014441</v>
      </c>
      <c r="F43" s="12">
        <v>1087</v>
      </c>
      <c r="G43" s="11">
        <f t="shared" si="1"/>
        <v>0.83615384615384614</v>
      </c>
      <c r="H43" s="22">
        <f t="shared" ref="H43:H55" si="12">F43/$F$23*100</f>
        <v>164.19939577039275</v>
      </c>
      <c r="I43" s="31">
        <v>1258</v>
      </c>
      <c r="J43" s="11">
        <f t="shared" si="9"/>
        <v>0.96769230769230774</v>
      </c>
      <c r="K43" s="22">
        <f t="shared" ref="K43:K53" si="13">I43/$I$23*100</f>
        <v>164.01564537157759</v>
      </c>
    </row>
    <row r="44" spans="1:11" ht="16.5" customHeight="1" x14ac:dyDescent="0.3">
      <c r="A44" s="182"/>
      <c r="B44" s="79" t="s">
        <v>19</v>
      </c>
      <c r="C44" s="12">
        <v>1042</v>
      </c>
      <c r="D44" s="11">
        <f t="shared" si="0"/>
        <v>0.80153846153846153</v>
      </c>
      <c r="E44" s="22">
        <f t="shared" si="11"/>
        <v>188.08664259927798</v>
      </c>
      <c r="F44" s="12">
        <v>1155</v>
      </c>
      <c r="G44" s="11">
        <f t="shared" si="1"/>
        <v>0.88846153846153841</v>
      </c>
      <c r="H44" s="22">
        <f t="shared" si="12"/>
        <v>174.4712990936556</v>
      </c>
      <c r="I44" s="31">
        <v>1232</v>
      </c>
      <c r="J44" s="11">
        <f t="shared" si="9"/>
        <v>0.94769230769230772</v>
      </c>
      <c r="K44" s="22">
        <f t="shared" si="13"/>
        <v>160.62581486310299</v>
      </c>
    </row>
    <row r="45" spans="1:11" ht="16.5" customHeight="1" x14ac:dyDescent="0.3">
      <c r="A45" s="182"/>
      <c r="B45" s="79" t="s">
        <v>20</v>
      </c>
      <c r="C45" s="12">
        <v>1042</v>
      </c>
      <c r="D45" s="11">
        <f t="shared" si="0"/>
        <v>0.80153846153846153</v>
      </c>
      <c r="E45" s="22">
        <f t="shared" si="11"/>
        <v>188.08664259927798</v>
      </c>
      <c r="F45" s="12">
        <v>1152</v>
      </c>
      <c r="G45" s="11">
        <f t="shared" si="1"/>
        <v>0.88615384615384618</v>
      </c>
      <c r="H45" s="22">
        <f t="shared" si="12"/>
        <v>174.01812688821752</v>
      </c>
      <c r="I45" s="31">
        <v>1232</v>
      </c>
      <c r="J45" s="11">
        <f t="shared" si="9"/>
        <v>0.94769230769230772</v>
      </c>
      <c r="K45" s="22">
        <f t="shared" si="13"/>
        <v>160.62581486310299</v>
      </c>
    </row>
    <row r="46" spans="1:11" ht="16.5" customHeight="1" x14ac:dyDescent="0.3">
      <c r="A46" s="182"/>
      <c r="B46" s="79" t="s">
        <v>21</v>
      </c>
      <c r="C46" s="12">
        <v>1042</v>
      </c>
      <c r="D46" s="11">
        <f t="shared" si="0"/>
        <v>0.80153846153846153</v>
      </c>
      <c r="E46" s="22">
        <f t="shared" si="11"/>
        <v>188.08664259927798</v>
      </c>
      <c r="F46" s="12">
        <v>1189</v>
      </c>
      <c r="G46" s="11">
        <f t="shared" si="1"/>
        <v>0.91461538461538461</v>
      </c>
      <c r="H46" s="22">
        <f t="shared" si="12"/>
        <v>179.607250755287</v>
      </c>
      <c r="I46" s="31">
        <v>1377</v>
      </c>
      <c r="J46" s="11">
        <f t="shared" si="9"/>
        <v>1.0592307692307692</v>
      </c>
      <c r="K46" s="22">
        <f t="shared" si="13"/>
        <v>179.53063885267275</v>
      </c>
    </row>
    <row r="47" spans="1:11" ht="16.5" customHeight="1" x14ac:dyDescent="0.3">
      <c r="A47" s="182"/>
      <c r="B47" s="79" t="s">
        <v>67</v>
      </c>
      <c r="C47" s="12">
        <v>1042</v>
      </c>
      <c r="D47" s="11">
        <f t="shared" si="0"/>
        <v>0.80153846153846153</v>
      </c>
      <c r="E47" s="22">
        <f t="shared" si="11"/>
        <v>188.08664259927798</v>
      </c>
      <c r="F47" s="12">
        <v>1189</v>
      </c>
      <c r="G47" s="11">
        <f t="shared" si="1"/>
        <v>0.91461538461538461</v>
      </c>
      <c r="H47" s="22">
        <f t="shared" si="12"/>
        <v>179.607250755287</v>
      </c>
      <c r="I47" s="31">
        <v>1377</v>
      </c>
      <c r="J47" s="11">
        <f t="shared" si="9"/>
        <v>1.0592307692307692</v>
      </c>
      <c r="K47" s="22">
        <f t="shared" si="13"/>
        <v>179.53063885267275</v>
      </c>
    </row>
    <row r="48" spans="1:11" ht="16.5" customHeight="1" x14ac:dyDescent="0.3">
      <c r="A48" s="182"/>
      <c r="B48" s="79" t="s">
        <v>117</v>
      </c>
      <c r="C48" s="12">
        <v>1042</v>
      </c>
      <c r="D48" s="11">
        <f t="shared" si="0"/>
        <v>0.80153846153846153</v>
      </c>
      <c r="E48" s="22">
        <f t="shared" si="11"/>
        <v>188.08664259927798</v>
      </c>
      <c r="F48" s="12">
        <v>1189</v>
      </c>
      <c r="G48" s="11">
        <f t="shared" si="1"/>
        <v>0.91461538461538461</v>
      </c>
      <c r="H48" s="22">
        <f t="shared" si="12"/>
        <v>179.607250755287</v>
      </c>
      <c r="I48" s="31">
        <v>1377</v>
      </c>
      <c r="J48" s="11">
        <f t="shared" si="9"/>
        <v>1.0592307692307692</v>
      </c>
      <c r="K48" s="22">
        <f t="shared" si="13"/>
        <v>179.53063885267275</v>
      </c>
    </row>
    <row r="49" spans="1:11" ht="16.5" customHeight="1" thickBot="1" x14ac:dyDescent="0.35">
      <c r="A49" s="182"/>
      <c r="B49" s="93" t="s">
        <v>118</v>
      </c>
      <c r="C49" s="13">
        <v>1167</v>
      </c>
      <c r="D49" s="14">
        <f t="shared" si="0"/>
        <v>0.89769230769230768</v>
      </c>
      <c r="E49" s="23">
        <f t="shared" si="11"/>
        <v>210.64981949458485</v>
      </c>
      <c r="F49" s="13">
        <v>1189</v>
      </c>
      <c r="G49" s="14">
        <f t="shared" si="1"/>
        <v>0.91461538461538461</v>
      </c>
      <c r="H49" s="23">
        <f t="shared" si="12"/>
        <v>179.607250755287</v>
      </c>
      <c r="I49" s="32">
        <v>1258</v>
      </c>
      <c r="J49" s="14">
        <f t="shared" si="9"/>
        <v>0.96769230769230774</v>
      </c>
      <c r="K49" s="23">
        <f t="shared" si="13"/>
        <v>164.01564537157759</v>
      </c>
    </row>
    <row r="50" spans="1:11" ht="14.4" x14ac:dyDescent="0.3">
      <c r="A50" s="190">
        <v>2016</v>
      </c>
      <c r="B50" s="54" t="s">
        <v>119</v>
      </c>
      <c r="C50" s="33">
        <v>1293</v>
      </c>
      <c r="D50" s="28">
        <f t="shared" si="0"/>
        <v>0.99461538461538457</v>
      </c>
      <c r="E50" s="34">
        <f t="shared" si="11"/>
        <v>233.39350180505414</v>
      </c>
      <c r="F50" s="33">
        <v>1475</v>
      </c>
      <c r="G50" s="28">
        <f t="shared" si="1"/>
        <v>1.1346153846153846</v>
      </c>
      <c r="H50" s="34">
        <f t="shared" si="12"/>
        <v>222.80966767371601</v>
      </c>
      <c r="I50" s="33">
        <v>1705</v>
      </c>
      <c r="J50" s="28">
        <f t="shared" si="9"/>
        <v>1.3115384615384615</v>
      </c>
      <c r="K50" s="34">
        <f t="shared" si="13"/>
        <v>222.29465449804434</v>
      </c>
    </row>
    <row r="51" spans="1:11" ht="14.4" x14ac:dyDescent="0.3">
      <c r="A51" s="191"/>
      <c r="B51" s="84" t="s">
        <v>14</v>
      </c>
      <c r="C51" s="12">
        <v>1293</v>
      </c>
      <c r="D51" s="11">
        <f t="shared" si="0"/>
        <v>0.99461538461538457</v>
      </c>
      <c r="E51" s="22">
        <f t="shared" si="11"/>
        <v>233.39350180505414</v>
      </c>
      <c r="F51" s="12">
        <v>1475</v>
      </c>
      <c r="G51" s="11">
        <f t="shared" si="1"/>
        <v>1.1346153846153846</v>
      </c>
      <c r="H51" s="22">
        <f t="shared" si="12"/>
        <v>222.80966767371601</v>
      </c>
      <c r="I51" s="12">
        <v>1705</v>
      </c>
      <c r="J51" s="11">
        <f t="shared" si="9"/>
        <v>1.3115384615384615</v>
      </c>
      <c r="K51" s="22">
        <f t="shared" si="13"/>
        <v>222.29465449804434</v>
      </c>
    </row>
    <row r="52" spans="1:11" ht="14.4" x14ac:dyDescent="0.3">
      <c r="A52" s="191"/>
      <c r="B52" s="84" t="s">
        <v>15</v>
      </c>
      <c r="C52" s="12">
        <v>1293</v>
      </c>
      <c r="D52" s="11">
        <f t="shared" si="0"/>
        <v>0.99461538461538457</v>
      </c>
      <c r="E52" s="22">
        <f t="shared" si="11"/>
        <v>233.39350180505414</v>
      </c>
      <c r="F52" s="12">
        <v>1475</v>
      </c>
      <c r="G52" s="11">
        <f t="shared" si="1"/>
        <v>1.1346153846153846</v>
      </c>
      <c r="H52" s="22">
        <f t="shared" si="12"/>
        <v>222.80966767371601</v>
      </c>
      <c r="I52" s="12">
        <v>1705</v>
      </c>
      <c r="J52" s="11">
        <f t="shared" si="9"/>
        <v>1.3115384615384615</v>
      </c>
      <c r="K52" s="22">
        <f t="shared" si="13"/>
        <v>222.29465449804434</v>
      </c>
    </row>
    <row r="53" spans="1:11" ht="14.4" x14ac:dyDescent="0.3">
      <c r="A53" s="191"/>
      <c r="B53" s="84" t="s">
        <v>16</v>
      </c>
      <c r="C53" s="12">
        <v>1293</v>
      </c>
      <c r="D53" s="11">
        <f t="shared" si="0"/>
        <v>0.99461538461538457</v>
      </c>
      <c r="E53" s="22">
        <f t="shared" si="11"/>
        <v>233.39350180505414</v>
      </c>
      <c r="F53" s="12">
        <v>1475</v>
      </c>
      <c r="G53" s="11">
        <f t="shared" si="1"/>
        <v>1.1346153846153846</v>
      </c>
      <c r="H53" s="22">
        <f t="shared" si="12"/>
        <v>222.80966767371601</v>
      </c>
      <c r="I53" s="12">
        <v>1705</v>
      </c>
      <c r="J53" s="11">
        <f t="shared" si="9"/>
        <v>1.3115384615384615</v>
      </c>
      <c r="K53" s="22">
        <f t="shared" si="13"/>
        <v>222.29465449804434</v>
      </c>
    </row>
    <row r="54" spans="1:11" ht="14.4" x14ac:dyDescent="0.3">
      <c r="A54" s="191"/>
      <c r="B54" s="84" t="s">
        <v>17</v>
      </c>
      <c r="C54" s="12">
        <v>1293</v>
      </c>
      <c r="D54" s="11">
        <f t="shared" si="0"/>
        <v>0.99461538461538457</v>
      </c>
      <c r="E54" s="22">
        <f t="shared" si="11"/>
        <v>233.39350180505414</v>
      </c>
      <c r="F54" s="12">
        <v>1475</v>
      </c>
      <c r="G54" s="11">
        <f t="shared" si="1"/>
        <v>1.1346153846153846</v>
      </c>
      <c r="H54" s="22">
        <f t="shared" si="12"/>
        <v>222.80966767371601</v>
      </c>
      <c r="I54" s="12">
        <v>1705</v>
      </c>
      <c r="J54" s="11">
        <f t="shared" si="9"/>
        <v>1.3115384615384615</v>
      </c>
      <c r="K54" s="22">
        <f t="shared" ref="K54:K59" si="14">I54/$I$23*100</f>
        <v>222.29465449804434</v>
      </c>
    </row>
    <row r="55" spans="1:11" ht="14.4" x14ac:dyDescent="0.3">
      <c r="A55" s="191"/>
      <c r="B55" s="56" t="s">
        <v>18</v>
      </c>
      <c r="C55" s="12">
        <v>1293</v>
      </c>
      <c r="D55" s="11">
        <f t="shared" si="0"/>
        <v>0.99461538461538457</v>
      </c>
      <c r="E55" s="22">
        <f t="shared" si="11"/>
        <v>233.39350180505414</v>
      </c>
      <c r="F55" s="12">
        <v>1475</v>
      </c>
      <c r="G55" s="11">
        <f t="shared" si="1"/>
        <v>1.1346153846153846</v>
      </c>
      <c r="H55" s="22">
        <f t="shared" si="12"/>
        <v>222.80966767371601</v>
      </c>
      <c r="I55" s="12">
        <v>1705</v>
      </c>
      <c r="J55" s="11">
        <f t="shared" si="9"/>
        <v>1.3115384615384615</v>
      </c>
      <c r="K55" s="22">
        <f t="shared" si="14"/>
        <v>222.29465449804434</v>
      </c>
    </row>
    <row r="56" spans="1:11" ht="14.4" x14ac:dyDescent="0.3">
      <c r="A56" s="191"/>
      <c r="B56" s="56" t="s">
        <v>19</v>
      </c>
      <c r="C56" s="12">
        <v>1293</v>
      </c>
      <c r="D56" s="11">
        <f t="shared" ref="D56:D62" si="15">C56/$B$119</f>
        <v>0.99461538461538457</v>
      </c>
      <c r="E56" s="22">
        <f t="shared" ref="E56:E61" si="16">C56/$C$23*100</f>
        <v>233.39350180505414</v>
      </c>
      <c r="F56" s="12">
        <v>1475</v>
      </c>
      <c r="G56" s="11">
        <f t="shared" ref="G56:G62" si="17">F56/$B$119</f>
        <v>1.1346153846153846</v>
      </c>
      <c r="H56" s="22">
        <f t="shared" ref="H56:H61" si="18">F56/$F$23*100</f>
        <v>222.80966767371601</v>
      </c>
      <c r="I56" s="12">
        <v>1705</v>
      </c>
      <c r="J56" s="11">
        <f t="shared" ref="J56:J62" si="19">I56/$B$119</f>
        <v>1.3115384615384615</v>
      </c>
      <c r="K56" s="22">
        <f t="shared" si="14"/>
        <v>222.29465449804434</v>
      </c>
    </row>
    <row r="57" spans="1:11" ht="14.4" x14ac:dyDescent="0.3">
      <c r="A57" s="191"/>
      <c r="B57" s="56" t="s">
        <v>20</v>
      </c>
      <c r="C57" s="12">
        <v>1293</v>
      </c>
      <c r="D57" s="11">
        <f t="shared" si="15"/>
        <v>0.99461538461538457</v>
      </c>
      <c r="E57" s="22">
        <f t="shared" si="16"/>
        <v>233.39350180505414</v>
      </c>
      <c r="F57" s="12">
        <v>1475</v>
      </c>
      <c r="G57" s="11">
        <f t="shared" si="17"/>
        <v>1.1346153846153846</v>
      </c>
      <c r="H57" s="22">
        <f t="shared" si="18"/>
        <v>222.80966767371601</v>
      </c>
      <c r="I57" s="12">
        <v>1700</v>
      </c>
      <c r="J57" s="11">
        <f t="shared" si="19"/>
        <v>1.3076923076923077</v>
      </c>
      <c r="K57" s="22">
        <f t="shared" si="14"/>
        <v>221.64276401564535</v>
      </c>
    </row>
    <row r="58" spans="1:11" ht="14.4" x14ac:dyDescent="0.3">
      <c r="A58" s="191"/>
      <c r="B58" s="56" t="s">
        <v>21</v>
      </c>
      <c r="C58" s="12">
        <v>1293</v>
      </c>
      <c r="D58" s="11">
        <f t="shared" si="15"/>
        <v>0.99461538461538457</v>
      </c>
      <c r="E58" s="22">
        <f t="shared" si="16"/>
        <v>233.39350180505414</v>
      </c>
      <c r="F58" s="12">
        <v>1475</v>
      </c>
      <c r="G58" s="11">
        <f t="shared" si="17"/>
        <v>1.1346153846153846</v>
      </c>
      <c r="H58" s="22">
        <f t="shared" si="18"/>
        <v>222.80966767371601</v>
      </c>
      <c r="I58" s="12">
        <v>1700</v>
      </c>
      <c r="J58" s="11">
        <f t="shared" si="19"/>
        <v>1.3076923076923077</v>
      </c>
      <c r="K58" s="22">
        <f t="shared" si="14"/>
        <v>221.64276401564535</v>
      </c>
    </row>
    <row r="59" spans="1:11" ht="14.4" x14ac:dyDescent="0.3">
      <c r="A59" s="191"/>
      <c r="B59" s="56" t="s">
        <v>67</v>
      </c>
      <c r="C59" s="12">
        <v>1293</v>
      </c>
      <c r="D59" s="11">
        <f t="shared" si="15"/>
        <v>0.99461538461538457</v>
      </c>
      <c r="E59" s="22">
        <f t="shared" si="16"/>
        <v>233.39350180505414</v>
      </c>
      <c r="F59" s="12">
        <v>1475</v>
      </c>
      <c r="G59" s="11">
        <f t="shared" si="17"/>
        <v>1.1346153846153846</v>
      </c>
      <c r="H59" s="22">
        <f t="shared" si="18"/>
        <v>222.80966767371601</v>
      </c>
      <c r="I59" s="12">
        <v>1700</v>
      </c>
      <c r="J59" s="11">
        <f t="shared" si="19"/>
        <v>1.3076923076923077</v>
      </c>
      <c r="K59" s="22">
        <f t="shared" si="14"/>
        <v>221.64276401564535</v>
      </c>
    </row>
    <row r="60" spans="1:11" ht="14.4" x14ac:dyDescent="0.3">
      <c r="A60" s="191"/>
      <c r="B60" s="56" t="s">
        <v>117</v>
      </c>
      <c r="C60" s="12">
        <v>1293</v>
      </c>
      <c r="D60" s="11">
        <f t="shared" si="15"/>
        <v>0.99461538461538457</v>
      </c>
      <c r="E60" s="22">
        <f t="shared" si="16"/>
        <v>233.39350180505414</v>
      </c>
      <c r="F60" s="12">
        <v>1475</v>
      </c>
      <c r="G60" s="11">
        <f t="shared" si="17"/>
        <v>1.1346153846153846</v>
      </c>
      <c r="H60" s="22">
        <f t="shared" si="18"/>
        <v>222.80966767371601</v>
      </c>
      <c r="I60" s="12">
        <v>1700</v>
      </c>
      <c r="J60" s="11">
        <f t="shared" si="19"/>
        <v>1.3076923076923077</v>
      </c>
      <c r="K60" s="22">
        <f t="shared" ref="K60:K81" si="20">I60/$I$23*100</f>
        <v>221.64276401564535</v>
      </c>
    </row>
    <row r="61" spans="1:11" ht="15" thickBot="1" x14ac:dyDescent="0.35">
      <c r="A61" s="191"/>
      <c r="B61" s="64" t="s">
        <v>118</v>
      </c>
      <c r="C61" s="13">
        <v>1293</v>
      </c>
      <c r="D61" s="14">
        <f t="shared" si="15"/>
        <v>0.99461538461538457</v>
      </c>
      <c r="E61" s="23">
        <f t="shared" si="16"/>
        <v>233.39350180505414</v>
      </c>
      <c r="F61" s="13">
        <v>1475</v>
      </c>
      <c r="G61" s="14">
        <f t="shared" si="17"/>
        <v>1.1346153846153846</v>
      </c>
      <c r="H61" s="23">
        <f t="shared" si="18"/>
        <v>222.80966767371601</v>
      </c>
      <c r="I61" s="13">
        <v>1705</v>
      </c>
      <c r="J61" s="14">
        <f t="shared" si="19"/>
        <v>1.3115384615384615</v>
      </c>
      <c r="K61" s="23">
        <f t="shared" si="20"/>
        <v>222.29465449804434</v>
      </c>
    </row>
    <row r="62" spans="1:11" ht="14.4" x14ac:dyDescent="0.3">
      <c r="A62" s="181">
        <v>2017</v>
      </c>
      <c r="B62" s="54" t="s">
        <v>119</v>
      </c>
      <c r="C62" s="33">
        <v>1293</v>
      </c>
      <c r="D62" s="28">
        <f t="shared" si="15"/>
        <v>0.99461538461538457</v>
      </c>
      <c r="E62" s="34">
        <f t="shared" ref="E62:E71" si="21">C62/$C$23*100</f>
        <v>233.39350180505414</v>
      </c>
      <c r="F62" s="33">
        <v>1475</v>
      </c>
      <c r="G62" s="28">
        <f t="shared" si="17"/>
        <v>1.1346153846153846</v>
      </c>
      <c r="H62" s="34">
        <f t="shared" ref="H62:H81" si="22">F62/$F$23*100</f>
        <v>222.80966767371601</v>
      </c>
      <c r="I62" s="33">
        <v>1705</v>
      </c>
      <c r="J62" s="28">
        <f t="shared" si="19"/>
        <v>1.3115384615384615</v>
      </c>
      <c r="K62" s="34">
        <f t="shared" si="20"/>
        <v>222.29465449804434</v>
      </c>
    </row>
    <row r="63" spans="1:11" ht="14.4" x14ac:dyDescent="0.3">
      <c r="A63" s="182"/>
      <c r="B63" s="84" t="s">
        <v>14</v>
      </c>
      <c r="C63" s="78">
        <v>1293</v>
      </c>
      <c r="D63" s="85">
        <f t="shared" ref="D63:D71" si="23">C63/$B$119</f>
        <v>0.99461538461538457</v>
      </c>
      <c r="E63" s="86">
        <f t="shared" si="21"/>
        <v>233.39350180505414</v>
      </c>
      <c r="F63" s="78">
        <v>1475</v>
      </c>
      <c r="G63" s="85">
        <f t="shared" ref="G63:G81" si="24">F63/$B$119</f>
        <v>1.1346153846153846</v>
      </c>
      <c r="H63" s="86">
        <f t="shared" si="22"/>
        <v>222.80966767371601</v>
      </c>
      <c r="I63" s="78">
        <v>1705</v>
      </c>
      <c r="J63" s="85">
        <f t="shared" ref="J63:J81" si="25">I63/$B$119</f>
        <v>1.3115384615384615</v>
      </c>
      <c r="K63" s="86">
        <f t="shared" si="20"/>
        <v>222.29465449804434</v>
      </c>
    </row>
    <row r="64" spans="1:11" ht="14.4" x14ac:dyDescent="0.3">
      <c r="A64" s="182"/>
      <c r="B64" s="84" t="s">
        <v>15</v>
      </c>
      <c r="C64" s="78">
        <v>1293</v>
      </c>
      <c r="D64" s="85">
        <f t="shared" si="23"/>
        <v>0.99461538461538457</v>
      </c>
      <c r="E64" s="86">
        <f t="shared" si="21"/>
        <v>233.39350180505414</v>
      </c>
      <c r="F64" s="78">
        <v>1475</v>
      </c>
      <c r="G64" s="85">
        <f t="shared" si="24"/>
        <v>1.1346153846153846</v>
      </c>
      <c r="H64" s="86">
        <f t="shared" si="22"/>
        <v>222.80966767371601</v>
      </c>
      <c r="I64" s="78">
        <v>1705</v>
      </c>
      <c r="J64" s="85">
        <f t="shared" si="25"/>
        <v>1.3115384615384615</v>
      </c>
      <c r="K64" s="86">
        <f t="shared" si="20"/>
        <v>222.29465449804434</v>
      </c>
    </row>
    <row r="65" spans="1:11" ht="14.4" x14ac:dyDescent="0.3">
      <c r="A65" s="182"/>
      <c r="B65" s="84" t="s">
        <v>16</v>
      </c>
      <c r="C65" s="78">
        <v>1293</v>
      </c>
      <c r="D65" s="85">
        <f t="shared" si="23"/>
        <v>0.99461538461538457</v>
      </c>
      <c r="E65" s="86">
        <f t="shared" si="21"/>
        <v>233.39350180505414</v>
      </c>
      <c r="F65" s="78">
        <v>1475</v>
      </c>
      <c r="G65" s="85">
        <f t="shared" si="24"/>
        <v>1.1346153846153846</v>
      </c>
      <c r="H65" s="86">
        <f t="shared" si="22"/>
        <v>222.80966767371601</v>
      </c>
      <c r="I65" s="78">
        <v>1705</v>
      </c>
      <c r="J65" s="85">
        <f t="shared" si="25"/>
        <v>1.3115384615384615</v>
      </c>
      <c r="K65" s="86">
        <f t="shared" si="20"/>
        <v>222.29465449804434</v>
      </c>
    </row>
    <row r="66" spans="1:11" ht="14.4" x14ac:dyDescent="0.3">
      <c r="A66" s="182"/>
      <c r="B66" s="84" t="s">
        <v>17</v>
      </c>
      <c r="C66" s="78">
        <v>1293</v>
      </c>
      <c r="D66" s="85">
        <f t="shared" si="23"/>
        <v>0.99461538461538457</v>
      </c>
      <c r="E66" s="86">
        <f t="shared" si="21"/>
        <v>233.39350180505414</v>
      </c>
      <c r="F66" s="78">
        <v>1475</v>
      </c>
      <c r="G66" s="85">
        <f t="shared" si="24"/>
        <v>1.1346153846153846</v>
      </c>
      <c r="H66" s="86">
        <f t="shared" si="22"/>
        <v>222.80966767371601</v>
      </c>
      <c r="I66" s="78">
        <v>1705</v>
      </c>
      <c r="J66" s="85">
        <f t="shared" si="25"/>
        <v>1.3115384615384615</v>
      </c>
      <c r="K66" s="86">
        <f t="shared" si="20"/>
        <v>222.29465449804434</v>
      </c>
    </row>
    <row r="67" spans="1:11" ht="14.4" x14ac:dyDescent="0.3">
      <c r="A67" s="182"/>
      <c r="B67" s="84" t="s">
        <v>18</v>
      </c>
      <c r="C67" s="78">
        <v>1293</v>
      </c>
      <c r="D67" s="85">
        <f t="shared" si="23"/>
        <v>0.99461538461538457</v>
      </c>
      <c r="E67" s="86">
        <f t="shared" si="21"/>
        <v>233.39350180505414</v>
      </c>
      <c r="F67" s="78">
        <v>1475</v>
      </c>
      <c r="G67" s="85">
        <f t="shared" si="24"/>
        <v>1.1346153846153846</v>
      </c>
      <c r="H67" s="86">
        <f t="shared" si="22"/>
        <v>222.80966767371601</v>
      </c>
      <c r="I67" s="78">
        <v>1705</v>
      </c>
      <c r="J67" s="85">
        <f t="shared" si="25"/>
        <v>1.3115384615384615</v>
      </c>
      <c r="K67" s="86">
        <f t="shared" si="20"/>
        <v>222.29465449804434</v>
      </c>
    </row>
    <row r="68" spans="1:11" ht="14.4" x14ac:dyDescent="0.3">
      <c r="A68" s="182"/>
      <c r="B68" s="84" t="s">
        <v>19</v>
      </c>
      <c r="C68" s="78">
        <v>1293</v>
      </c>
      <c r="D68" s="85">
        <f t="shared" si="23"/>
        <v>0.99461538461538457</v>
      </c>
      <c r="E68" s="86">
        <f t="shared" si="21"/>
        <v>233.39350180505414</v>
      </c>
      <c r="F68" s="78">
        <v>1475</v>
      </c>
      <c r="G68" s="85">
        <f t="shared" si="24"/>
        <v>1.1346153846153846</v>
      </c>
      <c r="H68" s="86">
        <f t="shared" si="22"/>
        <v>222.80966767371601</v>
      </c>
      <c r="I68" s="78">
        <v>1705</v>
      </c>
      <c r="J68" s="85">
        <f t="shared" si="25"/>
        <v>1.3115384615384615</v>
      </c>
      <c r="K68" s="86">
        <f t="shared" si="20"/>
        <v>222.29465449804434</v>
      </c>
    </row>
    <row r="69" spans="1:11" ht="14.4" x14ac:dyDescent="0.3">
      <c r="A69" s="182"/>
      <c r="B69" s="84" t="s">
        <v>20</v>
      </c>
      <c r="C69" s="78">
        <v>1309</v>
      </c>
      <c r="D69" s="85">
        <f t="shared" si="23"/>
        <v>1.006923076923077</v>
      </c>
      <c r="E69" s="86">
        <f t="shared" si="21"/>
        <v>236.28158844765341</v>
      </c>
      <c r="F69" s="78">
        <v>1475</v>
      </c>
      <c r="G69" s="85">
        <f t="shared" si="24"/>
        <v>1.1346153846153846</v>
      </c>
      <c r="H69" s="86">
        <f t="shared" si="22"/>
        <v>222.80966767371601</v>
      </c>
      <c r="I69" s="78">
        <v>1705</v>
      </c>
      <c r="J69" s="85">
        <f t="shared" si="25"/>
        <v>1.3115384615384615</v>
      </c>
      <c r="K69" s="86">
        <f t="shared" si="20"/>
        <v>222.29465449804434</v>
      </c>
    </row>
    <row r="70" spans="1:11" ht="14.4" x14ac:dyDescent="0.3">
      <c r="A70" s="182"/>
      <c r="B70" s="84" t="s">
        <v>21</v>
      </c>
      <c r="C70" s="78">
        <v>1309</v>
      </c>
      <c r="D70" s="85">
        <f t="shared" si="23"/>
        <v>1.006923076923077</v>
      </c>
      <c r="E70" s="86">
        <f t="shared" si="21"/>
        <v>236.28158844765341</v>
      </c>
      <c r="F70" s="78">
        <v>1475</v>
      </c>
      <c r="G70" s="85">
        <f t="shared" si="24"/>
        <v>1.1346153846153846</v>
      </c>
      <c r="H70" s="86">
        <f t="shared" si="22"/>
        <v>222.80966767371601</v>
      </c>
      <c r="I70" s="78">
        <v>1705</v>
      </c>
      <c r="J70" s="85">
        <f t="shared" si="25"/>
        <v>1.3115384615384615</v>
      </c>
      <c r="K70" s="86">
        <f t="shared" si="20"/>
        <v>222.29465449804434</v>
      </c>
    </row>
    <row r="71" spans="1:11" ht="14.4" x14ac:dyDescent="0.3">
      <c r="A71" s="182"/>
      <c r="B71" s="84" t="s">
        <v>67</v>
      </c>
      <c r="C71" s="78">
        <v>1309</v>
      </c>
      <c r="D71" s="85">
        <f t="shared" si="23"/>
        <v>1.006923076923077</v>
      </c>
      <c r="E71" s="86">
        <f t="shared" si="21"/>
        <v>236.28158844765341</v>
      </c>
      <c r="F71" s="78">
        <v>1475</v>
      </c>
      <c r="G71" s="85">
        <f t="shared" si="24"/>
        <v>1.1346153846153846</v>
      </c>
      <c r="H71" s="86">
        <f t="shared" si="22"/>
        <v>222.80966767371601</v>
      </c>
      <c r="I71" s="78">
        <v>1705</v>
      </c>
      <c r="J71" s="85">
        <f t="shared" si="25"/>
        <v>1.3115384615384615</v>
      </c>
      <c r="K71" s="86">
        <f t="shared" si="20"/>
        <v>222.29465449804434</v>
      </c>
    </row>
    <row r="72" spans="1:11" ht="14.4" x14ac:dyDescent="0.3">
      <c r="A72" s="182"/>
      <c r="B72" s="84" t="s">
        <v>117</v>
      </c>
      <c r="C72" s="78">
        <f>+(1293+1357)/2</f>
        <v>1325</v>
      </c>
      <c r="D72" s="85">
        <f t="shared" ref="D72" si="26">C72/$B$119</f>
        <v>1.0192307692307692</v>
      </c>
      <c r="E72" s="86">
        <f t="shared" ref="E72" si="27">C72/$C$23*100</f>
        <v>239.1696750902527</v>
      </c>
      <c r="F72" s="78">
        <v>1475</v>
      </c>
      <c r="G72" s="85">
        <f t="shared" si="24"/>
        <v>1.1346153846153846</v>
      </c>
      <c r="H72" s="86">
        <f t="shared" si="22"/>
        <v>222.80966767371601</v>
      </c>
      <c r="I72" s="78">
        <v>1705</v>
      </c>
      <c r="J72" s="85">
        <f t="shared" si="25"/>
        <v>1.3115384615384615</v>
      </c>
      <c r="K72" s="86">
        <f t="shared" si="20"/>
        <v>222.29465449804434</v>
      </c>
    </row>
    <row r="73" spans="1:11" ht="15" thickBot="1" x14ac:dyDescent="0.35">
      <c r="A73" s="182"/>
      <c r="B73" s="97" t="s">
        <v>118</v>
      </c>
      <c r="C73" s="13">
        <v>1619</v>
      </c>
      <c r="D73" s="14">
        <f t="shared" ref="D73:D81" si="28">C73/$B$119</f>
        <v>1.2453846153846153</v>
      </c>
      <c r="E73" s="23">
        <f t="shared" ref="E73:E81" si="29">C73/$C$23*100</f>
        <v>292.23826714801442</v>
      </c>
      <c r="F73" s="13">
        <v>1893</v>
      </c>
      <c r="G73" s="14">
        <f t="shared" si="24"/>
        <v>1.4561538461538461</v>
      </c>
      <c r="H73" s="23">
        <f t="shared" si="22"/>
        <v>285.95166163141994</v>
      </c>
      <c r="I73" s="13">
        <v>2174</v>
      </c>
      <c r="J73" s="14">
        <f t="shared" si="25"/>
        <v>1.6723076923076923</v>
      </c>
      <c r="K73" s="23">
        <f t="shared" si="20"/>
        <v>283.44198174706651</v>
      </c>
    </row>
    <row r="74" spans="1:11" ht="14.4" x14ac:dyDescent="0.3">
      <c r="A74" s="181">
        <v>2018</v>
      </c>
      <c r="B74" s="54" t="s">
        <v>119</v>
      </c>
      <c r="C74" s="33">
        <v>1611</v>
      </c>
      <c r="D74" s="28">
        <f t="shared" si="28"/>
        <v>1.2392307692307691</v>
      </c>
      <c r="E74" s="34">
        <f t="shared" si="29"/>
        <v>290.79422382671481</v>
      </c>
      <c r="F74" s="33">
        <v>1893</v>
      </c>
      <c r="G74" s="28">
        <f t="shared" si="24"/>
        <v>1.4561538461538461</v>
      </c>
      <c r="H74" s="34">
        <f t="shared" si="22"/>
        <v>285.95166163141994</v>
      </c>
      <c r="I74" s="33">
        <v>2174</v>
      </c>
      <c r="J74" s="28">
        <f t="shared" si="25"/>
        <v>1.6723076923076923</v>
      </c>
      <c r="K74" s="34">
        <f t="shared" si="20"/>
        <v>283.44198174706651</v>
      </c>
    </row>
    <row r="75" spans="1:11" ht="14.4" x14ac:dyDescent="0.3">
      <c r="A75" s="182"/>
      <c r="B75" s="84" t="s">
        <v>14</v>
      </c>
      <c r="C75" s="78">
        <v>1626</v>
      </c>
      <c r="D75" s="85">
        <f t="shared" si="28"/>
        <v>1.2507692307692309</v>
      </c>
      <c r="E75" s="86">
        <f t="shared" si="29"/>
        <v>293.50180505415165</v>
      </c>
      <c r="F75" s="78">
        <v>1893</v>
      </c>
      <c r="G75" s="85">
        <f t="shared" si="24"/>
        <v>1.4561538461538461</v>
      </c>
      <c r="H75" s="86">
        <f t="shared" si="22"/>
        <v>285.95166163141994</v>
      </c>
      <c r="I75" s="78">
        <v>2174</v>
      </c>
      <c r="J75" s="85">
        <f t="shared" si="25"/>
        <v>1.6723076923076923</v>
      </c>
      <c r="K75" s="86">
        <f t="shared" si="20"/>
        <v>283.44198174706651</v>
      </c>
    </row>
    <row r="76" spans="1:11" ht="14.4" x14ac:dyDescent="0.3">
      <c r="A76" s="182"/>
      <c r="B76" s="84" t="s">
        <v>15</v>
      </c>
      <c r="C76" s="78">
        <v>1664</v>
      </c>
      <c r="D76" s="85">
        <f t="shared" si="28"/>
        <v>1.28</v>
      </c>
      <c r="E76" s="86">
        <f t="shared" si="29"/>
        <v>300.36101083032491</v>
      </c>
      <c r="F76" s="78">
        <v>1893</v>
      </c>
      <c r="G76" s="85">
        <f t="shared" si="24"/>
        <v>1.4561538461538461</v>
      </c>
      <c r="H76" s="86">
        <f t="shared" si="22"/>
        <v>285.95166163141994</v>
      </c>
      <c r="I76" s="78">
        <v>2174</v>
      </c>
      <c r="J76" s="85">
        <f t="shared" si="25"/>
        <v>1.6723076923076923</v>
      </c>
      <c r="K76" s="86">
        <f t="shared" si="20"/>
        <v>283.44198174706651</v>
      </c>
    </row>
    <row r="77" spans="1:11" ht="14.4" x14ac:dyDescent="0.3">
      <c r="A77" s="182"/>
      <c r="B77" s="84" t="s">
        <v>16</v>
      </c>
      <c r="C77" s="78">
        <v>1626</v>
      </c>
      <c r="D77" s="85">
        <f t="shared" si="28"/>
        <v>1.2507692307692309</v>
      </c>
      <c r="E77" s="86">
        <f t="shared" si="29"/>
        <v>293.50180505415165</v>
      </c>
      <c r="F77" s="78">
        <v>1893</v>
      </c>
      <c r="G77" s="85">
        <f t="shared" si="24"/>
        <v>1.4561538461538461</v>
      </c>
      <c r="H77" s="86">
        <f t="shared" si="22"/>
        <v>285.95166163141994</v>
      </c>
      <c r="I77" s="78">
        <v>2174</v>
      </c>
      <c r="J77" s="85">
        <f t="shared" si="25"/>
        <v>1.6723076923076923</v>
      </c>
      <c r="K77" s="86">
        <f t="shared" si="20"/>
        <v>283.44198174706651</v>
      </c>
    </row>
    <row r="78" spans="1:11" ht="14.4" x14ac:dyDescent="0.3">
      <c r="A78" s="182"/>
      <c r="B78" s="84" t="s">
        <v>17</v>
      </c>
      <c r="C78" s="78">
        <v>1626</v>
      </c>
      <c r="D78" s="85">
        <f t="shared" si="28"/>
        <v>1.2507692307692309</v>
      </c>
      <c r="E78" s="86">
        <f t="shared" si="29"/>
        <v>293.50180505415165</v>
      </c>
      <c r="F78" s="78">
        <v>1893</v>
      </c>
      <c r="G78" s="85">
        <f t="shared" si="24"/>
        <v>1.4561538461538461</v>
      </c>
      <c r="H78" s="86">
        <f t="shared" si="22"/>
        <v>285.95166163141994</v>
      </c>
      <c r="I78" s="78">
        <v>2174</v>
      </c>
      <c r="J78" s="85">
        <f t="shared" si="25"/>
        <v>1.6723076923076923</v>
      </c>
      <c r="K78" s="86">
        <f t="shared" si="20"/>
        <v>283.44198174706651</v>
      </c>
    </row>
    <row r="79" spans="1:11" ht="14.4" x14ac:dyDescent="0.3">
      <c r="A79" s="182"/>
      <c r="B79" s="84" t="s">
        <v>18</v>
      </c>
      <c r="C79" s="78">
        <v>1664</v>
      </c>
      <c r="D79" s="85">
        <f t="shared" si="28"/>
        <v>1.28</v>
      </c>
      <c r="E79" s="86">
        <f t="shared" si="29"/>
        <v>300.36101083032491</v>
      </c>
      <c r="F79" s="78">
        <v>1893</v>
      </c>
      <c r="G79" s="85">
        <f t="shared" si="24"/>
        <v>1.4561538461538461</v>
      </c>
      <c r="H79" s="86">
        <f t="shared" si="22"/>
        <v>285.95166163141994</v>
      </c>
      <c r="I79" s="78">
        <v>2174</v>
      </c>
      <c r="J79" s="85">
        <f t="shared" si="25"/>
        <v>1.6723076923076923</v>
      </c>
      <c r="K79" s="86">
        <f t="shared" si="20"/>
        <v>283.44198174706651</v>
      </c>
    </row>
    <row r="80" spans="1:11" ht="14.4" x14ac:dyDescent="0.3">
      <c r="A80" s="182"/>
      <c r="B80" s="84" t="s">
        <v>19</v>
      </c>
      <c r="C80" s="78">
        <v>1783</v>
      </c>
      <c r="D80" s="85">
        <f t="shared" si="28"/>
        <v>1.3715384615384616</v>
      </c>
      <c r="E80" s="86">
        <f t="shared" si="29"/>
        <v>321.84115523465704</v>
      </c>
      <c r="F80" s="78">
        <v>2075</v>
      </c>
      <c r="G80" s="85">
        <f t="shared" si="24"/>
        <v>1.5961538461538463</v>
      </c>
      <c r="H80" s="86">
        <f t="shared" si="22"/>
        <v>313.44410876132929</v>
      </c>
      <c r="I80" s="78">
        <v>2380</v>
      </c>
      <c r="J80" s="85">
        <f t="shared" si="25"/>
        <v>1.8307692307692307</v>
      </c>
      <c r="K80" s="86">
        <f t="shared" si="20"/>
        <v>310.2998696219035</v>
      </c>
    </row>
    <row r="81" spans="1:11" ht="14.4" x14ac:dyDescent="0.3">
      <c r="A81" s="182"/>
      <c r="B81" s="84" t="s">
        <v>20</v>
      </c>
      <c r="C81" s="78">
        <v>2095</v>
      </c>
      <c r="D81" s="85">
        <f t="shared" si="28"/>
        <v>1.6115384615384616</v>
      </c>
      <c r="E81" s="86">
        <f t="shared" si="29"/>
        <v>378.15884476534296</v>
      </c>
      <c r="F81" s="78">
        <v>2490</v>
      </c>
      <c r="G81" s="85">
        <f t="shared" si="24"/>
        <v>1.9153846153846155</v>
      </c>
      <c r="H81" s="86">
        <f t="shared" si="22"/>
        <v>376.13293051359517</v>
      </c>
      <c r="I81" s="78">
        <v>2900</v>
      </c>
      <c r="J81" s="85">
        <f t="shared" si="25"/>
        <v>2.2307692307692308</v>
      </c>
      <c r="K81" s="86">
        <f t="shared" si="20"/>
        <v>378.09647979139504</v>
      </c>
    </row>
    <row r="82" spans="1:11" ht="14.4" x14ac:dyDescent="0.3">
      <c r="A82" s="182"/>
      <c r="B82" s="84" t="s">
        <v>21</v>
      </c>
      <c r="C82" s="78">
        <v>2095</v>
      </c>
      <c r="D82" s="85">
        <f t="shared" ref="D82:D100" si="30">C82/$B$119</f>
        <v>1.6115384615384616</v>
      </c>
      <c r="E82" s="86">
        <f t="shared" ref="E82:E100" si="31">C82/$C$23*100</f>
        <v>378.15884476534296</v>
      </c>
      <c r="F82" s="78">
        <v>2490</v>
      </c>
      <c r="G82" s="85">
        <f t="shared" ref="G82:G100" si="32">F82/$B$119</f>
        <v>1.9153846153846155</v>
      </c>
      <c r="H82" s="86">
        <f t="shared" ref="H82:H100" si="33">F82/$F$23*100</f>
        <v>376.13293051359517</v>
      </c>
      <c r="I82" s="78">
        <v>2900</v>
      </c>
      <c r="J82" s="85">
        <f t="shared" ref="J82:J87" si="34">I82/$B$119</f>
        <v>2.2307692307692308</v>
      </c>
      <c r="K82" s="86">
        <f t="shared" ref="K82:K87" si="35">I82/$I$23*100</f>
        <v>378.09647979139504</v>
      </c>
    </row>
    <row r="83" spans="1:11" ht="14.4" x14ac:dyDescent="0.3">
      <c r="A83" s="182"/>
      <c r="B83" s="84" t="s">
        <v>67</v>
      </c>
      <c r="C83" s="78">
        <v>1740</v>
      </c>
      <c r="D83" s="85">
        <f t="shared" si="30"/>
        <v>1.3384615384615384</v>
      </c>
      <c r="E83" s="86">
        <f t="shared" si="31"/>
        <v>314.07942238267145</v>
      </c>
      <c r="F83" s="78">
        <v>2075</v>
      </c>
      <c r="G83" s="85">
        <f t="shared" si="32"/>
        <v>1.5961538461538463</v>
      </c>
      <c r="H83" s="86">
        <f t="shared" si="33"/>
        <v>313.44410876132929</v>
      </c>
      <c r="I83" s="78">
        <v>2380</v>
      </c>
      <c r="J83" s="85">
        <f t="shared" si="34"/>
        <v>1.8307692307692307</v>
      </c>
      <c r="K83" s="86">
        <f t="shared" si="35"/>
        <v>310.2998696219035</v>
      </c>
    </row>
    <row r="84" spans="1:11" ht="14.4" x14ac:dyDescent="0.3">
      <c r="A84" s="182"/>
      <c r="B84" s="84" t="s">
        <v>117</v>
      </c>
      <c r="C84" s="78">
        <v>1740</v>
      </c>
      <c r="D84" s="85">
        <f t="shared" si="30"/>
        <v>1.3384615384615384</v>
      </c>
      <c r="E84" s="86">
        <f t="shared" si="31"/>
        <v>314.07942238267145</v>
      </c>
      <c r="F84" s="78">
        <v>2075</v>
      </c>
      <c r="G84" s="85">
        <f t="shared" si="32"/>
        <v>1.5961538461538463</v>
      </c>
      <c r="H84" s="86">
        <f t="shared" si="33"/>
        <v>313.44410876132929</v>
      </c>
      <c r="I84" s="78">
        <v>2380</v>
      </c>
      <c r="J84" s="85">
        <f t="shared" si="34"/>
        <v>1.8307692307692307</v>
      </c>
      <c r="K84" s="86">
        <f t="shared" si="35"/>
        <v>310.2998696219035</v>
      </c>
    </row>
    <row r="85" spans="1:11" ht="15" thickBot="1" x14ac:dyDescent="0.35">
      <c r="A85" s="182"/>
      <c r="B85" s="69" t="s">
        <v>118</v>
      </c>
      <c r="C85" s="161">
        <v>1740</v>
      </c>
      <c r="D85" s="162">
        <f t="shared" si="30"/>
        <v>1.3384615384615384</v>
      </c>
      <c r="E85" s="163">
        <f t="shared" si="31"/>
        <v>314.07942238267145</v>
      </c>
      <c r="F85" s="161">
        <v>2075</v>
      </c>
      <c r="G85" s="162">
        <f t="shared" si="32"/>
        <v>1.5961538461538463</v>
      </c>
      <c r="H85" s="163">
        <f t="shared" si="33"/>
        <v>313.44410876132929</v>
      </c>
      <c r="I85" s="161">
        <v>2380</v>
      </c>
      <c r="J85" s="162">
        <f t="shared" si="34"/>
        <v>1.8307692307692307</v>
      </c>
      <c r="K85" s="163">
        <f t="shared" si="35"/>
        <v>310.2998696219035</v>
      </c>
    </row>
    <row r="86" spans="1:11" ht="14.4" x14ac:dyDescent="0.3">
      <c r="A86" s="181">
        <v>2019</v>
      </c>
      <c r="B86" s="54" t="s">
        <v>119</v>
      </c>
      <c r="C86" s="33">
        <v>2440</v>
      </c>
      <c r="D86" s="28">
        <f t="shared" si="30"/>
        <v>1.8769230769230769</v>
      </c>
      <c r="E86" s="34">
        <f t="shared" si="31"/>
        <v>440.43321299638995</v>
      </c>
      <c r="F86" s="33">
        <v>2810</v>
      </c>
      <c r="G86" s="28">
        <f t="shared" si="32"/>
        <v>2.1615384615384614</v>
      </c>
      <c r="H86" s="34">
        <f t="shared" si="33"/>
        <v>424.4712990936556</v>
      </c>
      <c r="I86" s="33">
        <v>3140</v>
      </c>
      <c r="J86" s="28">
        <f t="shared" si="34"/>
        <v>2.4153846153846152</v>
      </c>
      <c r="K86" s="34">
        <f t="shared" si="35"/>
        <v>409.38722294654497</v>
      </c>
    </row>
    <row r="87" spans="1:11" ht="14.4" x14ac:dyDescent="0.3">
      <c r="A87" s="182"/>
      <c r="B87" s="84" t="s">
        <v>14</v>
      </c>
      <c r="C87" s="78">
        <v>2440</v>
      </c>
      <c r="D87" s="85">
        <f t="shared" si="30"/>
        <v>1.8769230769230769</v>
      </c>
      <c r="E87" s="86">
        <f t="shared" si="31"/>
        <v>440.43321299638995</v>
      </c>
      <c r="F87" s="78">
        <v>2810</v>
      </c>
      <c r="G87" s="85">
        <f t="shared" si="32"/>
        <v>2.1615384615384614</v>
      </c>
      <c r="H87" s="86">
        <f t="shared" si="33"/>
        <v>424.4712990936556</v>
      </c>
      <c r="I87" s="78">
        <v>3140</v>
      </c>
      <c r="J87" s="85">
        <f t="shared" si="34"/>
        <v>2.4153846153846152</v>
      </c>
      <c r="K87" s="86">
        <f t="shared" si="35"/>
        <v>409.38722294654497</v>
      </c>
    </row>
    <row r="88" spans="1:11" ht="14.4" x14ac:dyDescent="0.3">
      <c r="A88" s="182"/>
      <c r="B88" s="84" t="s">
        <v>15</v>
      </c>
      <c r="C88" s="78">
        <v>2440</v>
      </c>
      <c r="D88" s="85">
        <f t="shared" si="30"/>
        <v>1.8769230769230769</v>
      </c>
      <c r="E88" s="86">
        <f t="shared" si="31"/>
        <v>440.43321299638995</v>
      </c>
      <c r="F88" s="78">
        <v>2810</v>
      </c>
      <c r="G88" s="85">
        <f t="shared" si="32"/>
        <v>2.1615384615384614</v>
      </c>
      <c r="H88" s="86">
        <f t="shared" si="33"/>
        <v>424.4712990936556</v>
      </c>
      <c r="I88" s="78" t="s">
        <v>120</v>
      </c>
      <c r="J88" s="85" t="s">
        <v>120</v>
      </c>
      <c r="K88" s="86" t="s">
        <v>120</v>
      </c>
    </row>
    <row r="89" spans="1:11" ht="14.4" x14ac:dyDescent="0.3">
      <c r="A89" s="182"/>
      <c r="B89" s="84" t="s">
        <v>16</v>
      </c>
      <c r="C89" s="78">
        <v>2440</v>
      </c>
      <c r="D89" s="85">
        <f t="shared" si="30"/>
        <v>1.8769230769230769</v>
      </c>
      <c r="E89" s="86">
        <f t="shared" si="31"/>
        <v>440.43321299638995</v>
      </c>
      <c r="F89" s="78">
        <v>2810</v>
      </c>
      <c r="G89" s="85">
        <f t="shared" si="32"/>
        <v>2.1615384615384614</v>
      </c>
      <c r="H89" s="86">
        <f t="shared" si="33"/>
        <v>424.4712990936556</v>
      </c>
      <c r="I89" s="78" t="s">
        <v>120</v>
      </c>
      <c r="J89" s="85" t="s">
        <v>120</v>
      </c>
      <c r="K89" s="86" t="s">
        <v>120</v>
      </c>
    </row>
    <row r="90" spans="1:11" ht="14.4" x14ac:dyDescent="0.3">
      <c r="A90" s="182"/>
      <c r="B90" s="84" t="s">
        <v>17</v>
      </c>
      <c r="C90" s="78">
        <v>2440</v>
      </c>
      <c r="D90" s="85">
        <f t="shared" si="30"/>
        <v>1.8769230769230769</v>
      </c>
      <c r="E90" s="86">
        <f t="shared" si="31"/>
        <v>440.43321299638995</v>
      </c>
      <c r="F90" s="78">
        <v>2810</v>
      </c>
      <c r="G90" s="85">
        <f t="shared" si="32"/>
        <v>2.1615384615384614</v>
      </c>
      <c r="H90" s="86">
        <f t="shared" si="33"/>
        <v>424.4712990936556</v>
      </c>
      <c r="I90" s="78" t="s">
        <v>120</v>
      </c>
      <c r="J90" s="85" t="s">
        <v>120</v>
      </c>
      <c r="K90" s="86" t="s">
        <v>120</v>
      </c>
    </row>
    <row r="91" spans="1:11" ht="14.4" x14ac:dyDescent="0.3">
      <c r="A91" s="182"/>
      <c r="B91" s="84" t="s">
        <v>18</v>
      </c>
      <c r="C91" s="78">
        <v>2440</v>
      </c>
      <c r="D91" s="85">
        <f t="shared" si="30"/>
        <v>1.8769230769230769</v>
      </c>
      <c r="E91" s="86">
        <f t="shared" si="31"/>
        <v>440.43321299638995</v>
      </c>
      <c r="F91" s="78">
        <v>2810</v>
      </c>
      <c r="G91" s="85">
        <f t="shared" si="32"/>
        <v>2.1615384615384614</v>
      </c>
      <c r="H91" s="86">
        <f t="shared" si="33"/>
        <v>424.4712990936556</v>
      </c>
      <c r="I91" s="78" t="s">
        <v>120</v>
      </c>
      <c r="J91" s="85" t="s">
        <v>120</v>
      </c>
      <c r="K91" s="86" t="s">
        <v>120</v>
      </c>
    </row>
    <row r="92" spans="1:11" ht="14.4" x14ac:dyDescent="0.3">
      <c r="A92" s="182"/>
      <c r="B92" s="84" t="s">
        <v>19</v>
      </c>
      <c r="C92" s="78">
        <v>2440</v>
      </c>
      <c r="D92" s="85">
        <f t="shared" si="30"/>
        <v>1.8769230769230769</v>
      </c>
      <c r="E92" s="86">
        <f t="shared" si="31"/>
        <v>440.43321299638995</v>
      </c>
      <c r="F92" s="78">
        <v>2810</v>
      </c>
      <c r="G92" s="85">
        <f t="shared" si="32"/>
        <v>2.1615384615384614</v>
      </c>
      <c r="H92" s="86">
        <f t="shared" si="33"/>
        <v>424.4712990936556</v>
      </c>
      <c r="I92" s="78" t="s">
        <v>120</v>
      </c>
      <c r="J92" s="85" t="s">
        <v>120</v>
      </c>
      <c r="K92" s="86" t="s">
        <v>120</v>
      </c>
    </row>
    <row r="93" spans="1:11" ht="14.4" x14ac:dyDescent="0.3">
      <c r="A93" s="182"/>
      <c r="B93" s="84" t="s">
        <v>20</v>
      </c>
      <c r="C93" s="78">
        <v>2670</v>
      </c>
      <c r="D93" s="85">
        <f t="shared" si="30"/>
        <v>2.0538461538461537</v>
      </c>
      <c r="E93" s="86">
        <f t="shared" si="31"/>
        <v>481.94945848375454</v>
      </c>
      <c r="F93" s="78">
        <v>3085</v>
      </c>
      <c r="G93" s="85">
        <f t="shared" si="32"/>
        <v>2.3730769230769231</v>
      </c>
      <c r="H93" s="86">
        <f t="shared" si="33"/>
        <v>466.01208459214502</v>
      </c>
      <c r="I93" s="78" t="s">
        <v>120</v>
      </c>
      <c r="J93" s="85" t="s">
        <v>120</v>
      </c>
      <c r="K93" s="86" t="s">
        <v>120</v>
      </c>
    </row>
    <row r="94" spans="1:11" ht="14.4" x14ac:dyDescent="0.3">
      <c r="A94" s="182"/>
      <c r="B94" s="84" t="s">
        <v>21</v>
      </c>
      <c r="C94" s="78">
        <v>2670</v>
      </c>
      <c r="D94" s="85">
        <f t="shared" si="30"/>
        <v>2.0538461538461537</v>
      </c>
      <c r="E94" s="86">
        <f t="shared" si="31"/>
        <v>481.94945848375454</v>
      </c>
      <c r="F94" s="78">
        <v>3085</v>
      </c>
      <c r="G94" s="85">
        <f t="shared" si="32"/>
        <v>2.3730769230769231</v>
      </c>
      <c r="H94" s="86">
        <f t="shared" si="33"/>
        <v>466.01208459214502</v>
      </c>
      <c r="I94" s="78" t="s">
        <v>120</v>
      </c>
      <c r="J94" s="85" t="s">
        <v>120</v>
      </c>
      <c r="K94" s="86" t="s">
        <v>120</v>
      </c>
    </row>
    <row r="95" spans="1:11" ht="14.4" x14ac:dyDescent="0.3">
      <c r="A95" s="182"/>
      <c r="B95" s="84" t="s">
        <v>67</v>
      </c>
      <c r="C95" s="78">
        <v>2670</v>
      </c>
      <c r="D95" s="85">
        <f t="shared" si="30"/>
        <v>2.0538461538461537</v>
      </c>
      <c r="E95" s="86">
        <f t="shared" si="31"/>
        <v>481.94945848375454</v>
      </c>
      <c r="F95" s="78">
        <v>3085</v>
      </c>
      <c r="G95" s="85">
        <f t="shared" si="32"/>
        <v>2.3730769230769231</v>
      </c>
      <c r="H95" s="86">
        <f t="shared" si="33"/>
        <v>466.01208459214502</v>
      </c>
      <c r="I95" s="12" t="s">
        <v>120</v>
      </c>
      <c r="J95" s="11" t="s">
        <v>120</v>
      </c>
      <c r="K95" s="22" t="s">
        <v>120</v>
      </c>
    </row>
    <row r="96" spans="1:11" ht="14.4" x14ac:dyDescent="0.3">
      <c r="A96" s="182"/>
      <c r="B96" s="84" t="s">
        <v>117</v>
      </c>
      <c r="C96" s="78">
        <v>4000</v>
      </c>
      <c r="D96" s="85">
        <f t="shared" si="30"/>
        <v>3.0769230769230771</v>
      </c>
      <c r="E96" s="86">
        <f t="shared" si="31"/>
        <v>722.02166064981941</v>
      </c>
      <c r="F96" s="78">
        <v>4235</v>
      </c>
      <c r="G96" s="85">
        <f t="shared" si="32"/>
        <v>3.2576923076923077</v>
      </c>
      <c r="H96" s="86">
        <f t="shared" si="33"/>
        <v>639.7280966767371</v>
      </c>
      <c r="I96" s="12" t="s">
        <v>120</v>
      </c>
      <c r="J96" s="11" t="s">
        <v>120</v>
      </c>
      <c r="K96" s="22" t="s">
        <v>120</v>
      </c>
    </row>
    <row r="97" spans="1:11" ht="15" thickBot="1" x14ac:dyDescent="0.35">
      <c r="A97" s="182"/>
      <c r="B97" s="69" t="s">
        <v>118</v>
      </c>
      <c r="C97" s="161">
        <v>4000</v>
      </c>
      <c r="D97" s="162">
        <f t="shared" si="30"/>
        <v>3.0769230769230771</v>
      </c>
      <c r="E97" s="163">
        <f t="shared" si="31"/>
        <v>722.02166064981941</v>
      </c>
      <c r="F97" s="161">
        <v>4235</v>
      </c>
      <c r="G97" s="162">
        <f t="shared" si="32"/>
        <v>3.2576923076923077</v>
      </c>
      <c r="H97" s="163">
        <f t="shared" si="33"/>
        <v>639.7280966767371</v>
      </c>
      <c r="I97" s="13" t="s">
        <v>120</v>
      </c>
      <c r="J97" s="14" t="s">
        <v>120</v>
      </c>
      <c r="K97" s="23" t="s">
        <v>120</v>
      </c>
    </row>
    <row r="98" spans="1:11" ht="14.4" x14ac:dyDescent="0.3">
      <c r="A98" s="181">
        <v>2020</v>
      </c>
      <c r="B98" s="54" t="s">
        <v>119</v>
      </c>
      <c r="C98" s="33">
        <v>4000</v>
      </c>
      <c r="D98" s="28">
        <f t="shared" si="30"/>
        <v>3.0769230769230771</v>
      </c>
      <c r="E98" s="34">
        <f t="shared" si="31"/>
        <v>722.02166064981941</v>
      </c>
      <c r="F98" s="33">
        <v>4235</v>
      </c>
      <c r="G98" s="28">
        <f t="shared" si="32"/>
        <v>3.2576923076923077</v>
      </c>
      <c r="H98" s="34">
        <f t="shared" si="33"/>
        <v>639.7280966767371</v>
      </c>
      <c r="I98" s="33" t="s">
        <v>120</v>
      </c>
      <c r="J98" s="28" t="s">
        <v>120</v>
      </c>
      <c r="K98" s="34" t="s">
        <v>120</v>
      </c>
    </row>
    <row r="99" spans="1:11" ht="14.4" x14ac:dyDescent="0.3">
      <c r="A99" s="182"/>
      <c r="B99" s="84" t="s">
        <v>14</v>
      </c>
      <c r="C99" s="78">
        <v>4000</v>
      </c>
      <c r="D99" s="85">
        <f t="shared" si="30"/>
        <v>3.0769230769230771</v>
      </c>
      <c r="E99" s="86">
        <f t="shared" si="31"/>
        <v>722.02166064981941</v>
      </c>
      <c r="F99" s="78">
        <v>4235</v>
      </c>
      <c r="G99" s="85">
        <f t="shared" si="32"/>
        <v>3.2576923076923077</v>
      </c>
      <c r="H99" s="86">
        <f t="shared" si="33"/>
        <v>639.7280966767371</v>
      </c>
      <c r="I99" s="12" t="s">
        <v>120</v>
      </c>
      <c r="J99" s="11" t="s">
        <v>120</v>
      </c>
      <c r="K99" s="22" t="s">
        <v>120</v>
      </c>
    </row>
    <row r="100" spans="1:11" ht="14.4" x14ac:dyDescent="0.3">
      <c r="A100" s="182"/>
      <c r="B100" s="84" t="s">
        <v>15</v>
      </c>
      <c r="C100" s="78">
        <v>4000</v>
      </c>
      <c r="D100" s="85">
        <f t="shared" si="30"/>
        <v>3.0769230769230771</v>
      </c>
      <c r="E100" s="86">
        <f t="shared" si="31"/>
        <v>722.02166064981941</v>
      </c>
      <c r="F100" s="78">
        <v>4235</v>
      </c>
      <c r="G100" s="85">
        <f t="shared" si="32"/>
        <v>3.2576923076923077</v>
      </c>
      <c r="H100" s="86">
        <f t="shared" si="33"/>
        <v>639.7280966767371</v>
      </c>
      <c r="I100" s="12" t="s">
        <v>120</v>
      </c>
      <c r="J100" s="11" t="s">
        <v>120</v>
      </c>
      <c r="K100" s="22" t="s">
        <v>120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12" t="s">
        <v>120</v>
      </c>
      <c r="J101" s="11" t="s">
        <v>120</v>
      </c>
      <c r="K101" s="22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12" t="s">
        <v>120</v>
      </c>
      <c r="J102" s="11" t="s">
        <v>120</v>
      </c>
      <c r="K102" s="22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12" t="s">
        <v>120</v>
      </c>
      <c r="J103" s="11" t="s">
        <v>120</v>
      </c>
      <c r="K103" s="22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12" t="s">
        <v>120</v>
      </c>
      <c r="J104" s="11" t="s">
        <v>120</v>
      </c>
      <c r="K104" s="22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12" t="s">
        <v>120</v>
      </c>
      <c r="J105" s="11" t="s">
        <v>120</v>
      </c>
      <c r="K105" s="22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12" t="s">
        <v>120</v>
      </c>
      <c r="J106" s="11" t="s">
        <v>120</v>
      </c>
      <c r="K106" s="22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12" t="s">
        <v>120</v>
      </c>
      <c r="J107" s="11" t="s">
        <v>120</v>
      </c>
      <c r="K107" s="22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12" t="s">
        <v>120</v>
      </c>
      <c r="J108" s="11" t="s">
        <v>120</v>
      </c>
      <c r="K108" s="22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3" t="s">
        <v>120</v>
      </c>
      <c r="J109" s="14" t="s">
        <v>120</v>
      </c>
      <c r="K109" s="2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12" t="s">
        <v>120</v>
      </c>
      <c r="J111" s="11" t="s">
        <v>120</v>
      </c>
      <c r="K111" s="22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12" t="s">
        <v>120</v>
      </c>
      <c r="J112" s="11" t="s">
        <v>120</v>
      </c>
      <c r="K112" s="22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12" t="s">
        <v>120</v>
      </c>
      <c r="J113" s="11" t="s">
        <v>120</v>
      </c>
      <c r="K113" s="22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12" t="s">
        <v>120</v>
      </c>
      <c r="J114" s="11" t="s">
        <v>120</v>
      </c>
      <c r="K114" s="22" t="s">
        <v>120</v>
      </c>
    </row>
    <row r="115" spans="1:11" ht="14.4" x14ac:dyDescent="0.3">
      <c r="A115" s="182"/>
      <c r="B115" s="84" t="s">
        <v>18</v>
      </c>
      <c r="C115" s="78">
        <v>6500</v>
      </c>
      <c r="D115" s="85">
        <f t="shared" ref="D115" si="36">C115/$B$119</f>
        <v>5</v>
      </c>
      <c r="E115" s="86">
        <f t="shared" ref="E115" si="37">C115/$C$23*100</f>
        <v>1173.2851985559566</v>
      </c>
      <c r="F115" s="78" t="s">
        <v>120</v>
      </c>
      <c r="G115" s="85" t="s">
        <v>120</v>
      </c>
      <c r="H115" s="86" t="s">
        <v>120</v>
      </c>
      <c r="I115" s="12" t="s">
        <v>120</v>
      </c>
      <c r="J115" s="11" t="s">
        <v>120</v>
      </c>
      <c r="K115" s="22" t="s">
        <v>120</v>
      </c>
    </row>
    <row r="116" spans="1:11" ht="14.4" x14ac:dyDescent="0.3">
      <c r="A116" s="182"/>
      <c r="B116" s="84" t="s">
        <v>19</v>
      </c>
      <c r="C116" s="78">
        <v>6500</v>
      </c>
      <c r="D116" s="11">
        <f t="shared" ref="D116:D118" si="38">C116/$B$119</f>
        <v>5</v>
      </c>
      <c r="E116" s="22">
        <f t="shared" ref="E116:E118" si="39">C116/$C$23*100</f>
        <v>1173.2851985559566</v>
      </c>
      <c r="F116" s="12" t="s">
        <v>120</v>
      </c>
      <c r="G116" s="11" t="s">
        <v>120</v>
      </c>
      <c r="H116" s="22" t="s">
        <v>120</v>
      </c>
      <c r="I116" s="12" t="s">
        <v>120</v>
      </c>
      <c r="J116" s="11" t="s">
        <v>120</v>
      </c>
      <c r="K116" s="22" t="s">
        <v>120</v>
      </c>
    </row>
    <row r="117" spans="1:11" ht="14.4" x14ac:dyDescent="0.3">
      <c r="A117" s="182"/>
      <c r="B117" s="84" t="s">
        <v>20</v>
      </c>
      <c r="C117" s="78">
        <v>6500</v>
      </c>
      <c r="D117" s="85">
        <f t="shared" si="38"/>
        <v>5</v>
      </c>
      <c r="E117" s="86">
        <f t="shared" si="39"/>
        <v>1173.2851985559566</v>
      </c>
      <c r="F117" s="78" t="s">
        <v>120</v>
      </c>
      <c r="G117" s="85" t="s">
        <v>120</v>
      </c>
      <c r="H117" s="86" t="s">
        <v>120</v>
      </c>
      <c r="I117" s="12" t="s">
        <v>120</v>
      </c>
      <c r="J117" s="11" t="s">
        <v>120</v>
      </c>
      <c r="K117" s="22" t="s">
        <v>120</v>
      </c>
    </row>
    <row r="118" spans="1:11" ht="15" thickBot="1" x14ac:dyDescent="0.35">
      <c r="A118" s="183"/>
      <c r="B118" s="64" t="s">
        <v>21</v>
      </c>
      <c r="C118" s="13">
        <v>6500</v>
      </c>
      <c r="D118" s="14">
        <f t="shared" si="38"/>
        <v>5</v>
      </c>
      <c r="E118" s="23">
        <f t="shared" si="39"/>
        <v>1173.2851985559566</v>
      </c>
      <c r="F118" s="161" t="s">
        <v>120</v>
      </c>
      <c r="G118" s="162" t="s">
        <v>120</v>
      </c>
      <c r="H118" s="163" t="s">
        <v>120</v>
      </c>
      <c r="I118" s="13" t="s">
        <v>120</v>
      </c>
      <c r="J118" s="14" t="s">
        <v>120</v>
      </c>
      <c r="K118" s="23" t="s">
        <v>120</v>
      </c>
    </row>
    <row r="119" spans="1:11" ht="14.4" x14ac:dyDescent="0.3">
      <c r="A119" s="37" t="s">
        <v>108</v>
      </c>
      <c r="B119" s="38">
        <v>1300</v>
      </c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1600-000000000000}"/>
    <hyperlink ref="A128" r:id="rId1" xr:uid="{061C1032-434F-42F1-AA26-3B535F364DFC}"/>
  </hyperlinks>
  <pageMargins left="0.7" right="0.7" top="0.75" bottom="0.75" header="0.3" footer="0.3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" customWidth="1"/>
    <col min="8" max="8" width="30" customWidth="1"/>
    <col min="11" max="11" width="30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50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90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114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203" t="s">
        <v>11</v>
      </c>
      <c r="D13" s="204"/>
      <c r="E13" s="205"/>
      <c r="F13" s="203" t="s">
        <v>12</v>
      </c>
      <c r="G13" s="204"/>
      <c r="H13" s="205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458</v>
      </c>
      <c r="D15" s="28">
        <f t="shared" ref="D15:D28" si="0">C15/$B$119</f>
        <v>0.51173184357541901</v>
      </c>
      <c r="E15" s="34">
        <f>C15/$C$23*100</f>
        <v>100</v>
      </c>
      <c r="F15" s="33">
        <v>521</v>
      </c>
      <c r="G15" s="28">
        <f t="shared" ref="G15:G28" si="1">F15/$B$119</f>
        <v>0.58212290502793296</v>
      </c>
      <c r="H15" s="34">
        <f>F15/$F$23*100</f>
        <v>100</v>
      </c>
      <c r="I15" s="43">
        <v>602</v>
      </c>
      <c r="J15" s="28">
        <f t="shared" ref="J15:J55" si="2">I15/$B$119</f>
        <v>0.6726256983240223</v>
      </c>
      <c r="K15" s="34">
        <f>I15/$I$23*100</f>
        <v>100</v>
      </c>
    </row>
    <row r="16" spans="1:11" ht="14.4" x14ac:dyDescent="0.3">
      <c r="A16" s="188"/>
      <c r="B16" s="10" t="s">
        <v>15</v>
      </c>
      <c r="C16" s="12">
        <v>458</v>
      </c>
      <c r="D16" s="11">
        <f t="shared" si="0"/>
        <v>0.51173184357541901</v>
      </c>
      <c r="E16" s="22">
        <f t="shared" ref="E16:E23" si="3">C16/$C$23*100</f>
        <v>100</v>
      </c>
      <c r="F16" s="12">
        <v>521</v>
      </c>
      <c r="G16" s="11">
        <f t="shared" si="1"/>
        <v>0.58212290502793296</v>
      </c>
      <c r="H16" s="22">
        <f t="shared" ref="H16:H23" si="4">F16/$F$23*100</f>
        <v>100</v>
      </c>
      <c r="I16" s="31">
        <v>602</v>
      </c>
      <c r="J16" s="11">
        <f t="shared" si="2"/>
        <v>0.6726256983240223</v>
      </c>
      <c r="K16" s="22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458</v>
      </c>
      <c r="D17" s="11">
        <f t="shared" si="0"/>
        <v>0.51173184357541901</v>
      </c>
      <c r="E17" s="22">
        <f t="shared" si="3"/>
        <v>100</v>
      </c>
      <c r="F17" s="12">
        <v>521</v>
      </c>
      <c r="G17" s="11">
        <f t="shared" si="1"/>
        <v>0.58212290502793296</v>
      </c>
      <c r="H17" s="22">
        <f t="shared" si="4"/>
        <v>100</v>
      </c>
      <c r="I17" s="31">
        <v>602</v>
      </c>
      <c r="J17" s="11">
        <f t="shared" si="2"/>
        <v>0.6726256983240223</v>
      </c>
      <c r="K17" s="22">
        <f t="shared" si="5"/>
        <v>100</v>
      </c>
    </row>
    <row r="18" spans="1:11" ht="14.4" x14ac:dyDescent="0.3">
      <c r="A18" s="188"/>
      <c r="B18" s="10" t="s">
        <v>17</v>
      </c>
      <c r="C18" s="12">
        <v>458</v>
      </c>
      <c r="D18" s="11">
        <f t="shared" si="0"/>
        <v>0.51173184357541901</v>
      </c>
      <c r="E18" s="22">
        <f t="shared" si="3"/>
        <v>100</v>
      </c>
      <c r="F18" s="12">
        <v>521</v>
      </c>
      <c r="G18" s="11">
        <f t="shared" si="1"/>
        <v>0.58212290502793296</v>
      </c>
      <c r="H18" s="22">
        <f t="shared" si="4"/>
        <v>100</v>
      </c>
      <c r="I18" s="31">
        <v>602</v>
      </c>
      <c r="J18" s="11">
        <f t="shared" si="2"/>
        <v>0.6726256983240223</v>
      </c>
      <c r="K18" s="22">
        <f t="shared" si="5"/>
        <v>100</v>
      </c>
    </row>
    <row r="19" spans="1:11" ht="14.4" x14ac:dyDescent="0.3">
      <c r="A19" s="188"/>
      <c r="B19" s="10" t="s">
        <v>18</v>
      </c>
      <c r="C19" s="12">
        <v>458</v>
      </c>
      <c r="D19" s="11">
        <f t="shared" si="0"/>
        <v>0.51173184357541901</v>
      </c>
      <c r="E19" s="22">
        <f t="shared" si="3"/>
        <v>100</v>
      </c>
      <c r="F19" s="12">
        <v>521</v>
      </c>
      <c r="G19" s="11">
        <f t="shared" si="1"/>
        <v>0.58212290502793296</v>
      </c>
      <c r="H19" s="22">
        <f t="shared" si="4"/>
        <v>100</v>
      </c>
      <c r="I19" s="31">
        <v>602</v>
      </c>
      <c r="J19" s="11">
        <f t="shared" si="2"/>
        <v>0.6726256983240223</v>
      </c>
      <c r="K19" s="22">
        <f t="shared" si="5"/>
        <v>100</v>
      </c>
    </row>
    <row r="20" spans="1:11" ht="14.4" x14ac:dyDescent="0.3">
      <c r="A20" s="188"/>
      <c r="B20" s="10" t="s">
        <v>19</v>
      </c>
      <c r="C20" s="12">
        <v>458</v>
      </c>
      <c r="D20" s="11">
        <f t="shared" si="0"/>
        <v>0.51173184357541901</v>
      </c>
      <c r="E20" s="22">
        <f t="shared" si="3"/>
        <v>100</v>
      </c>
      <c r="F20" s="12">
        <v>521</v>
      </c>
      <c r="G20" s="11">
        <f t="shared" si="1"/>
        <v>0.58212290502793296</v>
      </c>
      <c r="H20" s="22">
        <f t="shared" si="4"/>
        <v>100</v>
      </c>
      <c r="I20" s="31">
        <v>602</v>
      </c>
      <c r="J20" s="11">
        <f t="shared" si="2"/>
        <v>0.6726256983240223</v>
      </c>
      <c r="K20" s="22">
        <f t="shared" si="5"/>
        <v>100</v>
      </c>
    </row>
    <row r="21" spans="1:11" ht="14.4" x14ac:dyDescent="0.3">
      <c r="A21" s="188"/>
      <c r="B21" s="10" t="s">
        <v>20</v>
      </c>
      <c r="C21" s="12">
        <v>458</v>
      </c>
      <c r="D21" s="11">
        <f t="shared" si="0"/>
        <v>0.51173184357541901</v>
      </c>
      <c r="E21" s="22">
        <f t="shared" si="3"/>
        <v>100</v>
      </c>
      <c r="F21" s="12">
        <v>521</v>
      </c>
      <c r="G21" s="11">
        <f t="shared" si="1"/>
        <v>0.58212290502793296</v>
      </c>
      <c r="H21" s="22">
        <f t="shared" si="4"/>
        <v>100</v>
      </c>
      <c r="I21" s="31">
        <v>602</v>
      </c>
      <c r="J21" s="11">
        <f t="shared" si="2"/>
        <v>0.6726256983240223</v>
      </c>
      <c r="K21" s="22">
        <f t="shared" si="5"/>
        <v>100</v>
      </c>
    </row>
    <row r="22" spans="1:11" ht="14.4" x14ac:dyDescent="0.3">
      <c r="A22" s="188"/>
      <c r="B22" s="10" t="s">
        <v>21</v>
      </c>
      <c r="C22" s="12">
        <v>458</v>
      </c>
      <c r="D22" s="11">
        <f t="shared" si="0"/>
        <v>0.51173184357541901</v>
      </c>
      <c r="E22" s="22">
        <f t="shared" si="3"/>
        <v>100</v>
      </c>
      <c r="F22" s="12">
        <v>521</v>
      </c>
      <c r="G22" s="11">
        <f t="shared" si="1"/>
        <v>0.58212290502793296</v>
      </c>
      <c r="H22" s="22">
        <f t="shared" si="4"/>
        <v>100</v>
      </c>
      <c r="I22" s="31">
        <v>602</v>
      </c>
      <c r="J22" s="11">
        <f t="shared" si="2"/>
        <v>0.6726256983240223</v>
      </c>
      <c r="K22" s="22">
        <f t="shared" si="5"/>
        <v>100</v>
      </c>
    </row>
    <row r="23" spans="1:11" ht="14.4" x14ac:dyDescent="0.3">
      <c r="A23" s="188"/>
      <c r="B23" s="10" t="s">
        <v>67</v>
      </c>
      <c r="C23" s="12">
        <v>458</v>
      </c>
      <c r="D23" s="11">
        <f t="shared" si="0"/>
        <v>0.51173184357541901</v>
      </c>
      <c r="E23" s="22">
        <f t="shared" si="3"/>
        <v>100</v>
      </c>
      <c r="F23" s="12">
        <v>521</v>
      </c>
      <c r="G23" s="11">
        <f t="shared" si="1"/>
        <v>0.58212290502793296</v>
      </c>
      <c r="H23" s="22">
        <f t="shared" si="4"/>
        <v>100</v>
      </c>
      <c r="I23" s="31">
        <v>602</v>
      </c>
      <c r="J23" s="11">
        <f t="shared" si="2"/>
        <v>0.6726256983240223</v>
      </c>
      <c r="K23" s="22">
        <f t="shared" si="5"/>
        <v>100</v>
      </c>
    </row>
    <row r="24" spans="1:11" ht="14.4" x14ac:dyDescent="0.3">
      <c r="A24" s="188"/>
      <c r="B24" s="10" t="s">
        <v>117</v>
      </c>
      <c r="C24" s="12">
        <v>458</v>
      </c>
      <c r="D24" s="11">
        <f t="shared" si="0"/>
        <v>0.51173184357541901</v>
      </c>
      <c r="E24" s="22">
        <f>C24/$C$23*100</f>
        <v>100</v>
      </c>
      <c r="F24" s="12">
        <v>521</v>
      </c>
      <c r="G24" s="11">
        <f t="shared" si="1"/>
        <v>0.58212290502793296</v>
      </c>
      <c r="H24" s="22">
        <f>F24/$F$23*100</f>
        <v>100</v>
      </c>
      <c r="I24" s="31">
        <v>602</v>
      </c>
      <c r="J24" s="11">
        <f t="shared" si="2"/>
        <v>0.6726256983240223</v>
      </c>
      <c r="K24" s="22">
        <f t="shared" ref="K24:K42" si="6">I24/$I$23*100</f>
        <v>100</v>
      </c>
    </row>
    <row r="25" spans="1:11" ht="15" thickBot="1" x14ac:dyDescent="0.35">
      <c r="A25" s="189"/>
      <c r="B25" s="46" t="s">
        <v>118</v>
      </c>
      <c r="C25" s="45">
        <v>458</v>
      </c>
      <c r="D25" s="40">
        <f t="shared" si="0"/>
        <v>0.51173184357541901</v>
      </c>
      <c r="E25" s="47">
        <f>C25/$C$23*100</f>
        <v>100</v>
      </c>
      <c r="F25" s="45">
        <v>521</v>
      </c>
      <c r="G25" s="40">
        <f t="shared" si="1"/>
        <v>0.58212290502793296</v>
      </c>
      <c r="H25" s="47">
        <f>F25/$F$23*100</f>
        <v>100</v>
      </c>
      <c r="I25" s="52">
        <v>602</v>
      </c>
      <c r="J25" s="40">
        <f t="shared" si="2"/>
        <v>0.6726256983240223</v>
      </c>
      <c r="K25" s="47">
        <f t="shared" si="6"/>
        <v>100</v>
      </c>
    </row>
    <row r="26" spans="1:11" ht="14.4" x14ac:dyDescent="0.3">
      <c r="A26" s="190">
        <v>2014</v>
      </c>
      <c r="B26" s="77" t="s">
        <v>119</v>
      </c>
      <c r="C26" s="33">
        <v>521</v>
      </c>
      <c r="D26" s="28">
        <f t="shared" si="0"/>
        <v>0.58212290502793296</v>
      </c>
      <c r="E26" s="34">
        <f>C26/$C$23*100</f>
        <v>113.75545851528383</v>
      </c>
      <c r="F26" s="33">
        <v>594</v>
      </c>
      <c r="G26" s="28">
        <f t="shared" si="1"/>
        <v>0.66368715083798879</v>
      </c>
      <c r="H26" s="34">
        <f>F26/$F$23*100</f>
        <v>114.01151631477926</v>
      </c>
      <c r="I26" s="30">
        <v>687</v>
      </c>
      <c r="J26" s="28">
        <f t="shared" si="2"/>
        <v>0.76759776536312851</v>
      </c>
      <c r="K26" s="34">
        <f t="shared" si="6"/>
        <v>114.11960132890367</v>
      </c>
    </row>
    <row r="27" spans="1:11" ht="14.4" x14ac:dyDescent="0.3">
      <c r="A27" s="191"/>
      <c r="B27" s="79" t="s">
        <v>14</v>
      </c>
      <c r="C27" s="12">
        <v>521</v>
      </c>
      <c r="D27" s="11">
        <f t="shared" si="0"/>
        <v>0.58212290502793296</v>
      </c>
      <c r="E27" s="22">
        <f>C27/$C$23*100</f>
        <v>113.75545851528383</v>
      </c>
      <c r="F27" s="12">
        <v>594</v>
      </c>
      <c r="G27" s="11">
        <f t="shared" si="1"/>
        <v>0.66368715083798879</v>
      </c>
      <c r="H27" s="22">
        <f>F27/$F$23*100</f>
        <v>114.01151631477926</v>
      </c>
      <c r="I27" s="31">
        <v>687</v>
      </c>
      <c r="J27" s="11">
        <f t="shared" si="2"/>
        <v>0.76759776536312851</v>
      </c>
      <c r="K27" s="22">
        <f t="shared" si="6"/>
        <v>114.11960132890367</v>
      </c>
    </row>
    <row r="28" spans="1:11" ht="14.4" x14ac:dyDescent="0.3">
      <c r="A28" s="191"/>
      <c r="B28" s="79" t="s">
        <v>15</v>
      </c>
      <c r="C28" s="12">
        <v>521</v>
      </c>
      <c r="D28" s="11">
        <f t="shared" si="0"/>
        <v>0.58212290502793296</v>
      </c>
      <c r="E28" s="22">
        <f>C28/$C$23*100</f>
        <v>113.75545851528383</v>
      </c>
      <c r="F28" s="12">
        <v>594</v>
      </c>
      <c r="G28" s="11">
        <f t="shared" si="1"/>
        <v>0.66368715083798879</v>
      </c>
      <c r="H28" s="22">
        <f>F28/$F$23*100</f>
        <v>114.01151631477926</v>
      </c>
      <c r="I28" s="31">
        <v>687</v>
      </c>
      <c r="J28" s="11">
        <f t="shared" si="2"/>
        <v>0.76759776536312851</v>
      </c>
      <c r="K28" s="22">
        <f t="shared" si="6"/>
        <v>114.11960132890367</v>
      </c>
    </row>
    <row r="29" spans="1:11" ht="14.4" x14ac:dyDescent="0.3">
      <c r="A29" s="191"/>
      <c r="B29" s="88" t="s">
        <v>16</v>
      </c>
      <c r="C29" s="45" t="s">
        <v>120</v>
      </c>
      <c r="D29" s="40" t="s">
        <v>120</v>
      </c>
      <c r="E29" s="47" t="s">
        <v>120</v>
      </c>
      <c r="F29" s="45" t="s">
        <v>120</v>
      </c>
      <c r="G29" s="40" t="s">
        <v>120</v>
      </c>
      <c r="H29" s="47" t="s">
        <v>120</v>
      </c>
      <c r="I29" s="52">
        <v>687</v>
      </c>
      <c r="J29" s="40">
        <f t="shared" si="2"/>
        <v>0.76759776536312851</v>
      </c>
      <c r="K29" s="47">
        <f t="shared" si="6"/>
        <v>114.11960132890367</v>
      </c>
    </row>
    <row r="30" spans="1:11" ht="14.4" x14ac:dyDescent="0.3">
      <c r="A30" s="191"/>
      <c r="B30" s="88" t="s">
        <v>17</v>
      </c>
      <c r="C30" s="45">
        <v>521</v>
      </c>
      <c r="D30" s="40">
        <f t="shared" ref="D30:D55" si="7">C30/$B$119</f>
        <v>0.58212290502793296</v>
      </c>
      <c r="E30" s="47">
        <f t="shared" ref="E30:E42" si="8">C30/$C$23*100</f>
        <v>113.75545851528383</v>
      </c>
      <c r="F30" s="45">
        <v>594</v>
      </c>
      <c r="G30" s="40">
        <f t="shared" ref="G30:G55" si="9">F30/$B$119</f>
        <v>0.66368715083798879</v>
      </c>
      <c r="H30" s="47">
        <f t="shared" ref="H30:H42" si="10">F30/$F$23*100</f>
        <v>114.01151631477926</v>
      </c>
      <c r="I30" s="52">
        <v>687</v>
      </c>
      <c r="J30" s="40">
        <f t="shared" si="2"/>
        <v>0.76759776536312851</v>
      </c>
      <c r="K30" s="47">
        <f t="shared" si="6"/>
        <v>114.11960132890367</v>
      </c>
    </row>
    <row r="31" spans="1:11" ht="14.4" x14ac:dyDescent="0.3">
      <c r="A31" s="191"/>
      <c r="B31" s="88" t="s">
        <v>18</v>
      </c>
      <c r="C31" s="45">
        <v>521</v>
      </c>
      <c r="D31" s="40">
        <f t="shared" si="7"/>
        <v>0.58212290502793296</v>
      </c>
      <c r="E31" s="47">
        <f t="shared" si="8"/>
        <v>113.75545851528383</v>
      </c>
      <c r="F31" s="45">
        <v>594</v>
      </c>
      <c r="G31" s="40">
        <f t="shared" si="9"/>
        <v>0.66368715083798879</v>
      </c>
      <c r="H31" s="47">
        <f t="shared" si="10"/>
        <v>114.01151631477926</v>
      </c>
      <c r="I31" s="52">
        <v>687</v>
      </c>
      <c r="J31" s="40">
        <f t="shared" si="2"/>
        <v>0.76759776536312851</v>
      </c>
      <c r="K31" s="47">
        <f t="shared" si="6"/>
        <v>114.11960132890367</v>
      </c>
    </row>
    <row r="32" spans="1:11" ht="14.4" x14ac:dyDescent="0.3">
      <c r="A32" s="191"/>
      <c r="B32" s="88" t="s">
        <v>19</v>
      </c>
      <c r="C32" s="45">
        <v>565</v>
      </c>
      <c r="D32" s="40">
        <f t="shared" si="7"/>
        <v>0.63128491620111726</v>
      </c>
      <c r="E32" s="47">
        <f t="shared" si="8"/>
        <v>123.36244541484716</v>
      </c>
      <c r="F32" s="45">
        <v>661</v>
      </c>
      <c r="G32" s="40">
        <f t="shared" si="9"/>
        <v>0.73854748603351961</v>
      </c>
      <c r="H32" s="47">
        <f t="shared" si="10"/>
        <v>126.87140115163147</v>
      </c>
      <c r="I32" s="52">
        <v>766</v>
      </c>
      <c r="J32" s="40">
        <f t="shared" si="2"/>
        <v>0.85586592178770948</v>
      </c>
      <c r="K32" s="47">
        <f t="shared" si="6"/>
        <v>127.24252491694352</v>
      </c>
    </row>
    <row r="33" spans="1:11" ht="14.4" x14ac:dyDescent="0.3">
      <c r="A33" s="191"/>
      <c r="B33" s="88" t="s">
        <v>20</v>
      </c>
      <c r="C33" s="45">
        <v>580</v>
      </c>
      <c r="D33" s="40">
        <f t="shared" si="7"/>
        <v>0.64804469273743015</v>
      </c>
      <c r="E33" s="47">
        <f t="shared" si="8"/>
        <v>126.63755458515284</v>
      </c>
      <c r="F33" s="45">
        <v>707</v>
      </c>
      <c r="G33" s="40">
        <f t="shared" si="9"/>
        <v>0.78994413407821229</v>
      </c>
      <c r="H33" s="47">
        <f t="shared" si="10"/>
        <v>135.70057581573894</v>
      </c>
      <c r="I33" s="52">
        <v>819</v>
      </c>
      <c r="J33" s="40">
        <f t="shared" si="2"/>
        <v>0.91508379888268154</v>
      </c>
      <c r="K33" s="47">
        <f t="shared" si="6"/>
        <v>136.04651162790697</v>
      </c>
    </row>
    <row r="34" spans="1:11" ht="14.4" x14ac:dyDescent="0.3">
      <c r="A34" s="191"/>
      <c r="B34" s="88" t="s">
        <v>21</v>
      </c>
      <c r="C34" s="45">
        <v>588</v>
      </c>
      <c r="D34" s="40">
        <f t="shared" si="7"/>
        <v>0.65698324022346366</v>
      </c>
      <c r="E34" s="47">
        <f t="shared" si="8"/>
        <v>128.38427947598254</v>
      </c>
      <c r="F34" s="45">
        <v>707</v>
      </c>
      <c r="G34" s="40">
        <f t="shared" si="9"/>
        <v>0.78994413407821229</v>
      </c>
      <c r="H34" s="47">
        <f t="shared" si="10"/>
        <v>135.70057581573894</v>
      </c>
      <c r="I34" s="52">
        <v>819</v>
      </c>
      <c r="J34" s="40">
        <f t="shared" si="2"/>
        <v>0.91508379888268154</v>
      </c>
      <c r="K34" s="47">
        <f t="shared" si="6"/>
        <v>136.04651162790697</v>
      </c>
    </row>
    <row r="35" spans="1:11" ht="14.4" x14ac:dyDescent="0.3">
      <c r="A35" s="191"/>
      <c r="B35" s="88" t="s">
        <v>67</v>
      </c>
      <c r="C35" s="45">
        <v>621</v>
      </c>
      <c r="D35" s="40">
        <f t="shared" si="7"/>
        <v>0.69385474860335195</v>
      </c>
      <c r="E35" s="47">
        <f t="shared" si="8"/>
        <v>135.58951965065503</v>
      </c>
      <c r="F35" s="45">
        <v>707</v>
      </c>
      <c r="G35" s="40">
        <f t="shared" si="9"/>
        <v>0.78994413407821229</v>
      </c>
      <c r="H35" s="47">
        <f t="shared" si="10"/>
        <v>135.70057581573894</v>
      </c>
      <c r="I35" s="52">
        <v>819</v>
      </c>
      <c r="J35" s="40">
        <f t="shared" si="2"/>
        <v>0.91508379888268154</v>
      </c>
      <c r="K35" s="47">
        <f t="shared" si="6"/>
        <v>136.04651162790697</v>
      </c>
    </row>
    <row r="36" spans="1:11" ht="14.4" x14ac:dyDescent="0.3">
      <c r="A36" s="191"/>
      <c r="B36" s="10" t="s">
        <v>117</v>
      </c>
      <c r="C36" s="45">
        <v>621</v>
      </c>
      <c r="D36" s="40">
        <f t="shared" si="7"/>
        <v>0.69385474860335195</v>
      </c>
      <c r="E36" s="47">
        <f t="shared" si="8"/>
        <v>135.58951965065503</v>
      </c>
      <c r="F36" s="45">
        <v>707</v>
      </c>
      <c r="G36" s="40">
        <f t="shared" si="9"/>
        <v>0.78994413407821229</v>
      </c>
      <c r="H36" s="47">
        <f t="shared" si="10"/>
        <v>135.70057581573894</v>
      </c>
      <c r="I36" s="52">
        <v>819</v>
      </c>
      <c r="J36" s="40">
        <f t="shared" si="2"/>
        <v>0.91508379888268154</v>
      </c>
      <c r="K36" s="47">
        <f t="shared" si="6"/>
        <v>136.04651162790697</v>
      </c>
    </row>
    <row r="37" spans="1:11" ht="15" thickBot="1" x14ac:dyDescent="0.35">
      <c r="A37" s="192"/>
      <c r="B37" s="89" t="s">
        <v>118</v>
      </c>
      <c r="C37" s="57">
        <v>732</v>
      </c>
      <c r="D37" s="14">
        <f t="shared" si="7"/>
        <v>0.81787709497206706</v>
      </c>
      <c r="E37" s="23">
        <f t="shared" si="8"/>
        <v>159.82532751091702</v>
      </c>
      <c r="F37" s="13">
        <v>839</v>
      </c>
      <c r="G37" s="14">
        <f t="shared" si="9"/>
        <v>0.93743016759776532</v>
      </c>
      <c r="H37" s="23">
        <f t="shared" si="10"/>
        <v>161.03646833013437</v>
      </c>
      <c r="I37" s="32">
        <v>971</v>
      </c>
      <c r="J37" s="14">
        <f t="shared" si="2"/>
        <v>1.0849162011173183</v>
      </c>
      <c r="K37" s="23">
        <f t="shared" si="6"/>
        <v>161.29568106312294</v>
      </c>
    </row>
    <row r="38" spans="1:11" ht="14.4" x14ac:dyDescent="0.3">
      <c r="A38" s="181">
        <v>2015</v>
      </c>
      <c r="B38" s="77" t="s">
        <v>119</v>
      </c>
      <c r="C38" s="33">
        <v>732</v>
      </c>
      <c r="D38" s="28">
        <f t="shared" si="7"/>
        <v>0.81787709497206706</v>
      </c>
      <c r="E38" s="34">
        <f t="shared" si="8"/>
        <v>159.82532751091702</v>
      </c>
      <c r="F38" s="33">
        <v>839</v>
      </c>
      <c r="G38" s="28">
        <f t="shared" si="9"/>
        <v>0.93743016759776532</v>
      </c>
      <c r="H38" s="34">
        <f t="shared" si="10"/>
        <v>161.03646833013437</v>
      </c>
      <c r="I38" s="30">
        <v>971</v>
      </c>
      <c r="J38" s="28">
        <f t="shared" si="2"/>
        <v>1.0849162011173183</v>
      </c>
      <c r="K38" s="34">
        <f t="shared" si="6"/>
        <v>161.29568106312294</v>
      </c>
    </row>
    <row r="39" spans="1:11" ht="14.4" x14ac:dyDescent="0.3">
      <c r="A39" s="182"/>
      <c r="B39" s="79" t="s">
        <v>14</v>
      </c>
      <c r="C39" s="45">
        <v>732</v>
      </c>
      <c r="D39" s="40">
        <f t="shared" si="7"/>
        <v>0.81787709497206706</v>
      </c>
      <c r="E39" s="47">
        <f t="shared" si="8"/>
        <v>159.82532751091702</v>
      </c>
      <c r="F39" s="45">
        <v>839</v>
      </c>
      <c r="G39" s="40">
        <f t="shared" si="9"/>
        <v>0.93743016759776532</v>
      </c>
      <c r="H39" s="47">
        <f t="shared" si="10"/>
        <v>161.03646833013437</v>
      </c>
      <c r="I39" s="52">
        <v>971</v>
      </c>
      <c r="J39" s="40">
        <f t="shared" si="2"/>
        <v>1.0849162011173183</v>
      </c>
      <c r="K39" s="47">
        <f t="shared" si="6"/>
        <v>161.29568106312294</v>
      </c>
    </row>
    <row r="40" spans="1:11" ht="14.4" x14ac:dyDescent="0.3">
      <c r="A40" s="182"/>
      <c r="B40" s="79" t="s">
        <v>15</v>
      </c>
      <c r="C40" s="60">
        <v>732</v>
      </c>
      <c r="D40" s="11">
        <f t="shared" si="7"/>
        <v>0.81787709497206706</v>
      </c>
      <c r="E40" s="22">
        <f t="shared" si="8"/>
        <v>159.82532751091702</v>
      </c>
      <c r="F40" s="12">
        <v>839</v>
      </c>
      <c r="G40" s="11">
        <f t="shared" si="9"/>
        <v>0.93743016759776532</v>
      </c>
      <c r="H40" s="22">
        <f t="shared" si="10"/>
        <v>161.03646833013437</v>
      </c>
      <c r="I40" s="31">
        <v>971</v>
      </c>
      <c r="J40" s="11">
        <f t="shared" si="2"/>
        <v>1.0849162011173183</v>
      </c>
      <c r="K40" s="22">
        <f t="shared" si="6"/>
        <v>161.29568106312294</v>
      </c>
    </row>
    <row r="41" spans="1:11" ht="16.5" customHeight="1" x14ac:dyDescent="0.3">
      <c r="A41" s="182"/>
      <c r="B41" s="79" t="s">
        <v>16</v>
      </c>
      <c r="C41" s="12">
        <v>732</v>
      </c>
      <c r="D41" s="11">
        <f t="shared" si="7"/>
        <v>0.81787709497206706</v>
      </c>
      <c r="E41" s="22">
        <f t="shared" si="8"/>
        <v>159.82532751091702</v>
      </c>
      <c r="F41" s="12">
        <v>839</v>
      </c>
      <c r="G41" s="11">
        <f t="shared" si="9"/>
        <v>0.93743016759776532</v>
      </c>
      <c r="H41" s="22">
        <f t="shared" si="10"/>
        <v>161.03646833013437</v>
      </c>
      <c r="I41" s="31">
        <v>971</v>
      </c>
      <c r="J41" s="11">
        <f t="shared" si="2"/>
        <v>1.0849162011173183</v>
      </c>
      <c r="K41" s="22">
        <f t="shared" si="6"/>
        <v>161.29568106312294</v>
      </c>
    </row>
    <row r="42" spans="1:11" ht="16.5" customHeight="1" x14ac:dyDescent="0.3">
      <c r="A42" s="182"/>
      <c r="B42" s="79" t="s">
        <v>17</v>
      </c>
      <c r="C42" s="12">
        <v>732</v>
      </c>
      <c r="D42" s="11">
        <f t="shared" si="7"/>
        <v>0.81787709497206706</v>
      </c>
      <c r="E42" s="22">
        <f t="shared" si="8"/>
        <v>159.82532751091702</v>
      </c>
      <c r="F42" s="12">
        <v>839</v>
      </c>
      <c r="G42" s="11">
        <f t="shared" si="9"/>
        <v>0.93743016759776532</v>
      </c>
      <c r="H42" s="22">
        <f t="shared" si="10"/>
        <v>161.03646833013437</v>
      </c>
      <c r="I42" s="31">
        <v>971</v>
      </c>
      <c r="J42" s="11">
        <f t="shared" si="2"/>
        <v>1.0849162011173183</v>
      </c>
      <c r="K42" s="22">
        <f t="shared" si="6"/>
        <v>161.29568106312294</v>
      </c>
    </row>
    <row r="43" spans="1:11" ht="16.5" customHeight="1" x14ac:dyDescent="0.3">
      <c r="A43" s="182"/>
      <c r="B43" s="79" t="s">
        <v>18</v>
      </c>
      <c r="C43" s="12">
        <v>732</v>
      </c>
      <c r="D43" s="11">
        <f t="shared" si="7"/>
        <v>0.81787709497206706</v>
      </c>
      <c r="E43" s="22">
        <f t="shared" ref="E43:E55" si="11">C43/$C$23*100</f>
        <v>159.82532751091702</v>
      </c>
      <c r="F43" s="12">
        <v>839</v>
      </c>
      <c r="G43" s="11">
        <f t="shared" si="9"/>
        <v>0.93743016759776532</v>
      </c>
      <c r="H43" s="22">
        <f t="shared" ref="H43:H55" si="12">F43/$F$23*100</f>
        <v>161.03646833013437</v>
      </c>
      <c r="I43" s="31">
        <v>971</v>
      </c>
      <c r="J43" s="11">
        <f t="shared" si="2"/>
        <v>1.0849162011173183</v>
      </c>
      <c r="K43" s="22">
        <f t="shared" ref="K43:K55" si="13">I43/$I$23*100</f>
        <v>161.29568106312294</v>
      </c>
    </row>
    <row r="44" spans="1:11" ht="16.5" customHeight="1" x14ac:dyDescent="0.3">
      <c r="A44" s="182"/>
      <c r="B44" s="79" t="s">
        <v>19</v>
      </c>
      <c r="C44" s="12">
        <v>804</v>
      </c>
      <c r="D44" s="11">
        <f t="shared" si="7"/>
        <v>0.89832402234636877</v>
      </c>
      <c r="E44" s="22">
        <f t="shared" si="11"/>
        <v>175.54585152838428</v>
      </c>
      <c r="F44" s="12">
        <v>917</v>
      </c>
      <c r="G44" s="11">
        <f t="shared" si="9"/>
        <v>1.0245810055865923</v>
      </c>
      <c r="H44" s="22">
        <f t="shared" si="12"/>
        <v>176.00767754318619</v>
      </c>
      <c r="I44" s="31">
        <v>1061</v>
      </c>
      <c r="J44" s="11">
        <f t="shared" si="2"/>
        <v>1.1854748603351954</v>
      </c>
      <c r="K44" s="22">
        <f t="shared" si="13"/>
        <v>176.24584717607974</v>
      </c>
    </row>
    <row r="45" spans="1:11" ht="16.5" customHeight="1" x14ac:dyDescent="0.3">
      <c r="A45" s="182"/>
      <c r="B45" s="79" t="s">
        <v>20</v>
      </c>
      <c r="C45" s="12">
        <v>804</v>
      </c>
      <c r="D45" s="11">
        <f t="shared" si="7"/>
        <v>0.89832402234636877</v>
      </c>
      <c r="E45" s="22">
        <f t="shared" si="11"/>
        <v>175.54585152838428</v>
      </c>
      <c r="F45" s="12">
        <v>917</v>
      </c>
      <c r="G45" s="11">
        <f t="shared" si="9"/>
        <v>1.0245810055865923</v>
      </c>
      <c r="H45" s="22">
        <f t="shared" si="12"/>
        <v>176.00767754318619</v>
      </c>
      <c r="I45" s="31">
        <v>1061</v>
      </c>
      <c r="J45" s="11">
        <f t="shared" si="2"/>
        <v>1.1854748603351954</v>
      </c>
      <c r="K45" s="22">
        <f t="shared" si="13"/>
        <v>176.24584717607974</v>
      </c>
    </row>
    <row r="46" spans="1:11" ht="16.5" customHeight="1" x14ac:dyDescent="0.3">
      <c r="A46" s="182"/>
      <c r="B46" s="79" t="s">
        <v>21</v>
      </c>
      <c r="C46" s="12">
        <v>804</v>
      </c>
      <c r="D46" s="11">
        <f t="shared" si="7"/>
        <v>0.89832402234636877</v>
      </c>
      <c r="E46" s="22">
        <f t="shared" si="11"/>
        <v>175.54585152838428</v>
      </c>
      <c r="F46" s="12">
        <v>917</v>
      </c>
      <c r="G46" s="11">
        <f t="shared" si="9"/>
        <v>1.0245810055865923</v>
      </c>
      <c r="H46" s="22">
        <f t="shared" si="12"/>
        <v>176.00767754318619</v>
      </c>
      <c r="I46" s="31">
        <v>1061</v>
      </c>
      <c r="J46" s="11">
        <f t="shared" si="2"/>
        <v>1.1854748603351954</v>
      </c>
      <c r="K46" s="22">
        <f t="shared" si="13"/>
        <v>176.24584717607974</v>
      </c>
    </row>
    <row r="47" spans="1:11" ht="16.5" customHeight="1" x14ac:dyDescent="0.3">
      <c r="A47" s="182"/>
      <c r="B47" s="79" t="s">
        <v>67</v>
      </c>
      <c r="C47" s="12">
        <v>854</v>
      </c>
      <c r="D47" s="11">
        <f t="shared" si="7"/>
        <v>0.95418994413407821</v>
      </c>
      <c r="E47" s="22">
        <f t="shared" si="11"/>
        <v>186.46288209606988</v>
      </c>
      <c r="F47" s="12">
        <v>974</v>
      </c>
      <c r="G47" s="11">
        <f t="shared" si="9"/>
        <v>1.0882681564245811</v>
      </c>
      <c r="H47" s="22">
        <f t="shared" si="12"/>
        <v>186.94817658349328</v>
      </c>
      <c r="I47" s="31">
        <v>1095</v>
      </c>
      <c r="J47" s="11">
        <f t="shared" si="2"/>
        <v>1.223463687150838</v>
      </c>
      <c r="K47" s="22">
        <f t="shared" si="13"/>
        <v>181.89368770764119</v>
      </c>
    </row>
    <row r="48" spans="1:11" ht="16.5" customHeight="1" x14ac:dyDescent="0.3">
      <c r="A48" s="182"/>
      <c r="B48" s="79" t="s">
        <v>117</v>
      </c>
      <c r="C48" s="12">
        <v>854</v>
      </c>
      <c r="D48" s="11">
        <f t="shared" si="7"/>
        <v>0.95418994413407821</v>
      </c>
      <c r="E48" s="22">
        <f t="shared" si="11"/>
        <v>186.46288209606988</v>
      </c>
      <c r="F48" s="12">
        <v>974</v>
      </c>
      <c r="G48" s="11">
        <f t="shared" si="9"/>
        <v>1.0882681564245811</v>
      </c>
      <c r="H48" s="22">
        <f t="shared" si="12"/>
        <v>186.94817658349328</v>
      </c>
      <c r="I48" s="31">
        <v>1095</v>
      </c>
      <c r="J48" s="11">
        <f t="shared" si="2"/>
        <v>1.223463687150838</v>
      </c>
      <c r="K48" s="22">
        <f t="shared" si="13"/>
        <v>181.89368770764119</v>
      </c>
    </row>
    <row r="49" spans="1:11" ht="16.5" customHeight="1" thickBot="1" x14ac:dyDescent="0.35">
      <c r="A49" s="182"/>
      <c r="B49" s="93" t="s">
        <v>118</v>
      </c>
      <c r="C49" s="13">
        <v>895</v>
      </c>
      <c r="D49" s="14">
        <f t="shared" si="7"/>
        <v>1</v>
      </c>
      <c r="E49" s="23">
        <f t="shared" si="11"/>
        <v>195.41484716157206</v>
      </c>
      <c r="F49" s="13">
        <v>1020</v>
      </c>
      <c r="G49" s="14">
        <f t="shared" si="9"/>
        <v>1.1396648044692737</v>
      </c>
      <c r="H49" s="23">
        <f t="shared" si="12"/>
        <v>195.77735124760076</v>
      </c>
      <c r="I49" s="32">
        <v>1181</v>
      </c>
      <c r="J49" s="14">
        <f t="shared" si="2"/>
        <v>1.3195530726256983</v>
      </c>
      <c r="K49" s="23">
        <f t="shared" si="13"/>
        <v>196.1794019933555</v>
      </c>
    </row>
    <row r="50" spans="1:11" ht="14.4" x14ac:dyDescent="0.3">
      <c r="A50" s="190">
        <v>2016</v>
      </c>
      <c r="B50" s="54" t="s">
        <v>119</v>
      </c>
      <c r="C50" s="33">
        <v>895</v>
      </c>
      <c r="D50" s="28">
        <f t="shared" si="7"/>
        <v>1</v>
      </c>
      <c r="E50" s="34">
        <f t="shared" si="11"/>
        <v>195.41484716157206</v>
      </c>
      <c r="F50" s="33">
        <v>1020</v>
      </c>
      <c r="G50" s="28">
        <f t="shared" si="9"/>
        <v>1.1396648044692737</v>
      </c>
      <c r="H50" s="34">
        <f t="shared" si="12"/>
        <v>195.77735124760076</v>
      </c>
      <c r="I50" s="30">
        <v>1181</v>
      </c>
      <c r="J50" s="28">
        <f t="shared" si="2"/>
        <v>1.3195530726256983</v>
      </c>
      <c r="K50" s="34">
        <f t="shared" si="13"/>
        <v>196.1794019933555</v>
      </c>
    </row>
    <row r="51" spans="1:11" ht="14.4" x14ac:dyDescent="0.3">
      <c r="A51" s="191"/>
      <c r="B51" s="84" t="s">
        <v>14</v>
      </c>
      <c r="C51" s="12">
        <v>997</v>
      </c>
      <c r="D51" s="11">
        <f t="shared" si="7"/>
        <v>1.1139664804469274</v>
      </c>
      <c r="E51" s="22">
        <f t="shared" si="11"/>
        <v>217.68558951965065</v>
      </c>
      <c r="F51" s="12">
        <v>1137</v>
      </c>
      <c r="G51" s="11">
        <f t="shared" si="9"/>
        <v>1.270391061452514</v>
      </c>
      <c r="H51" s="22">
        <f t="shared" si="12"/>
        <v>218.23416506717851</v>
      </c>
      <c r="I51" s="31">
        <v>1316</v>
      </c>
      <c r="J51" s="11">
        <f t="shared" si="2"/>
        <v>1.470391061452514</v>
      </c>
      <c r="K51" s="22">
        <f t="shared" si="13"/>
        <v>218.60465116279067</v>
      </c>
    </row>
    <row r="52" spans="1:11" ht="14.4" x14ac:dyDescent="0.3">
      <c r="A52" s="191"/>
      <c r="B52" s="84" t="s">
        <v>15</v>
      </c>
      <c r="C52" s="12">
        <v>997</v>
      </c>
      <c r="D52" s="11">
        <f t="shared" si="7"/>
        <v>1.1139664804469274</v>
      </c>
      <c r="E52" s="22">
        <f t="shared" si="11"/>
        <v>217.68558951965065</v>
      </c>
      <c r="F52" s="12">
        <v>1137</v>
      </c>
      <c r="G52" s="11">
        <f t="shared" si="9"/>
        <v>1.270391061452514</v>
      </c>
      <c r="H52" s="22">
        <f t="shared" si="12"/>
        <v>218.23416506717851</v>
      </c>
      <c r="I52" s="31">
        <v>1316</v>
      </c>
      <c r="J52" s="11">
        <f t="shared" si="2"/>
        <v>1.470391061452514</v>
      </c>
      <c r="K52" s="22">
        <f t="shared" si="13"/>
        <v>218.60465116279067</v>
      </c>
    </row>
    <row r="53" spans="1:11" ht="14.4" x14ac:dyDescent="0.3">
      <c r="A53" s="191"/>
      <c r="B53" s="84" t="s">
        <v>16</v>
      </c>
      <c r="C53" s="12">
        <v>997</v>
      </c>
      <c r="D53" s="11">
        <f t="shared" si="7"/>
        <v>1.1139664804469274</v>
      </c>
      <c r="E53" s="22">
        <f t="shared" si="11"/>
        <v>217.68558951965065</v>
      </c>
      <c r="F53" s="12">
        <v>1137</v>
      </c>
      <c r="G53" s="11">
        <f t="shared" si="9"/>
        <v>1.270391061452514</v>
      </c>
      <c r="H53" s="22">
        <f t="shared" si="12"/>
        <v>218.23416506717851</v>
      </c>
      <c r="I53" s="31">
        <v>1316</v>
      </c>
      <c r="J53" s="11">
        <f t="shared" si="2"/>
        <v>1.470391061452514</v>
      </c>
      <c r="K53" s="22">
        <f t="shared" si="13"/>
        <v>218.60465116279067</v>
      </c>
    </row>
    <row r="54" spans="1:11" ht="14.4" x14ac:dyDescent="0.3">
      <c r="A54" s="191"/>
      <c r="B54" s="84" t="s">
        <v>17</v>
      </c>
      <c r="C54" s="12">
        <v>997</v>
      </c>
      <c r="D54" s="11">
        <f t="shared" si="7"/>
        <v>1.1139664804469274</v>
      </c>
      <c r="E54" s="22">
        <f t="shared" si="11"/>
        <v>217.68558951965065</v>
      </c>
      <c r="F54" s="12">
        <v>1137</v>
      </c>
      <c r="G54" s="11">
        <f t="shared" si="9"/>
        <v>1.270391061452514</v>
      </c>
      <c r="H54" s="22">
        <f t="shared" si="12"/>
        <v>218.23416506717851</v>
      </c>
      <c r="I54" s="31">
        <v>1316</v>
      </c>
      <c r="J54" s="11">
        <f t="shared" si="2"/>
        <v>1.470391061452514</v>
      </c>
      <c r="K54" s="22">
        <f t="shared" si="13"/>
        <v>218.60465116279067</v>
      </c>
    </row>
    <row r="55" spans="1:11" ht="14.4" x14ac:dyDescent="0.3">
      <c r="A55" s="191"/>
      <c r="B55" s="56" t="s">
        <v>18</v>
      </c>
      <c r="C55" s="12">
        <v>997</v>
      </c>
      <c r="D55" s="11">
        <f t="shared" si="7"/>
        <v>1.1139664804469274</v>
      </c>
      <c r="E55" s="22">
        <f t="shared" si="11"/>
        <v>217.68558951965065</v>
      </c>
      <c r="F55" s="12">
        <v>1137</v>
      </c>
      <c r="G55" s="11">
        <f t="shared" si="9"/>
        <v>1.270391061452514</v>
      </c>
      <c r="H55" s="22">
        <f t="shared" si="12"/>
        <v>218.23416506717851</v>
      </c>
      <c r="I55" s="12">
        <v>1316</v>
      </c>
      <c r="J55" s="11">
        <f t="shared" si="2"/>
        <v>1.470391061452514</v>
      </c>
      <c r="K55" s="22">
        <f t="shared" si="13"/>
        <v>218.60465116279067</v>
      </c>
    </row>
    <row r="56" spans="1:11" ht="14.4" x14ac:dyDescent="0.3">
      <c r="A56" s="191"/>
      <c r="B56" s="56" t="s">
        <v>19</v>
      </c>
      <c r="C56" s="12">
        <v>997</v>
      </c>
      <c r="D56" s="11">
        <f t="shared" ref="D56:D62" si="14">C56/$B$119</f>
        <v>1.1139664804469274</v>
      </c>
      <c r="E56" s="22">
        <f t="shared" ref="E56:E61" si="15">C56/$C$23*100</f>
        <v>217.68558951965065</v>
      </c>
      <c r="F56" s="12">
        <v>1137</v>
      </c>
      <c r="G56" s="11">
        <f t="shared" ref="G56:G62" si="16">F56/$B$119</f>
        <v>1.270391061452514</v>
      </c>
      <c r="H56" s="22">
        <f t="shared" ref="H56:H61" si="17">F56/$F$23*100</f>
        <v>218.23416506717851</v>
      </c>
      <c r="I56" s="12">
        <v>1316</v>
      </c>
      <c r="J56" s="11">
        <f t="shared" ref="J56:J62" si="18">I56/$B$119</f>
        <v>1.470391061452514</v>
      </c>
      <c r="K56" s="22">
        <f t="shared" ref="K56:K61" si="19">I56/$I$23*100</f>
        <v>218.60465116279067</v>
      </c>
    </row>
    <row r="57" spans="1:11" ht="14.4" x14ac:dyDescent="0.3">
      <c r="A57" s="191"/>
      <c r="B57" s="56" t="s">
        <v>20</v>
      </c>
      <c r="C57" s="12">
        <v>1142</v>
      </c>
      <c r="D57" s="11">
        <f t="shared" si="14"/>
        <v>1.275977653631285</v>
      </c>
      <c r="E57" s="22">
        <f t="shared" si="15"/>
        <v>249.34497816593887</v>
      </c>
      <c r="F57" s="12">
        <v>1302</v>
      </c>
      <c r="G57" s="11">
        <f t="shared" si="16"/>
        <v>1.4547486033519552</v>
      </c>
      <c r="H57" s="22">
        <f t="shared" si="17"/>
        <v>249.90403071017275</v>
      </c>
      <c r="I57" s="12">
        <v>1508</v>
      </c>
      <c r="J57" s="11">
        <f t="shared" si="18"/>
        <v>1.6849162011173184</v>
      </c>
      <c r="K57" s="22">
        <f t="shared" si="19"/>
        <v>250.49833887043192</v>
      </c>
    </row>
    <row r="58" spans="1:11" ht="14.4" x14ac:dyDescent="0.3">
      <c r="A58" s="191"/>
      <c r="B58" s="56" t="s">
        <v>21</v>
      </c>
      <c r="C58" s="12">
        <v>1142</v>
      </c>
      <c r="D58" s="11">
        <f t="shared" si="14"/>
        <v>1.275977653631285</v>
      </c>
      <c r="E58" s="22">
        <f t="shared" si="15"/>
        <v>249.34497816593887</v>
      </c>
      <c r="F58" s="12">
        <v>1302</v>
      </c>
      <c r="G58" s="11">
        <f t="shared" si="16"/>
        <v>1.4547486033519552</v>
      </c>
      <c r="H58" s="22">
        <f t="shared" si="17"/>
        <v>249.90403071017275</v>
      </c>
      <c r="I58" s="12">
        <v>1357</v>
      </c>
      <c r="J58" s="11">
        <f t="shared" si="18"/>
        <v>1.5162011173184358</v>
      </c>
      <c r="K58" s="22">
        <f t="shared" si="19"/>
        <v>225.41528239202657</v>
      </c>
    </row>
    <row r="59" spans="1:11" ht="14.4" x14ac:dyDescent="0.3">
      <c r="A59" s="191"/>
      <c r="B59" s="56" t="s">
        <v>67</v>
      </c>
      <c r="C59" s="12">
        <v>986</v>
      </c>
      <c r="D59" s="11">
        <f t="shared" si="14"/>
        <v>1.1016759776536313</v>
      </c>
      <c r="E59" s="22">
        <f t="shared" si="15"/>
        <v>215.28384279475983</v>
      </c>
      <c r="F59" s="12">
        <v>1125</v>
      </c>
      <c r="G59" s="11">
        <f t="shared" si="16"/>
        <v>1.2569832402234637</v>
      </c>
      <c r="H59" s="22">
        <f t="shared" si="17"/>
        <v>215.9309021113244</v>
      </c>
      <c r="I59" s="12">
        <v>1357</v>
      </c>
      <c r="J59" s="11">
        <f t="shared" si="18"/>
        <v>1.5162011173184358</v>
      </c>
      <c r="K59" s="22">
        <f t="shared" si="19"/>
        <v>225.41528239202657</v>
      </c>
    </row>
    <row r="60" spans="1:11" ht="14.4" x14ac:dyDescent="0.3">
      <c r="A60" s="191"/>
      <c r="B60" s="56" t="s">
        <v>117</v>
      </c>
      <c r="C60" s="12">
        <v>986</v>
      </c>
      <c r="D60" s="11">
        <f t="shared" si="14"/>
        <v>1.1016759776536313</v>
      </c>
      <c r="E60" s="22">
        <f t="shared" si="15"/>
        <v>215.28384279475983</v>
      </c>
      <c r="F60" s="12">
        <v>1125</v>
      </c>
      <c r="G60" s="11">
        <f t="shared" si="16"/>
        <v>1.2569832402234637</v>
      </c>
      <c r="H60" s="22">
        <f t="shared" si="17"/>
        <v>215.9309021113244</v>
      </c>
      <c r="I60" s="12">
        <v>1228</v>
      </c>
      <c r="J60" s="11">
        <f t="shared" si="18"/>
        <v>1.3720670391061454</v>
      </c>
      <c r="K60" s="22">
        <f t="shared" si="19"/>
        <v>203.98671096345512</v>
      </c>
    </row>
    <row r="61" spans="1:11" ht="15" thickBot="1" x14ac:dyDescent="0.35">
      <c r="A61" s="191"/>
      <c r="B61" s="64" t="s">
        <v>118</v>
      </c>
      <c r="C61" s="13">
        <v>1197</v>
      </c>
      <c r="D61" s="14">
        <f t="shared" si="14"/>
        <v>1.3374301675977653</v>
      </c>
      <c r="E61" s="23">
        <f t="shared" si="15"/>
        <v>261.35371179039299</v>
      </c>
      <c r="F61" s="13">
        <v>1364</v>
      </c>
      <c r="G61" s="14">
        <f t="shared" si="16"/>
        <v>1.524022346368715</v>
      </c>
      <c r="H61" s="23">
        <f t="shared" si="17"/>
        <v>261.80422264875239</v>
      </c>
      <c r="I61" s="13">
        <v>1577</v>
      </c>
      <c r="J61" s="14">
        <f t="shared" si="18"/>
        <v>1.7620111731843575</v>
      </c>
      <c r="K61" s="23">
        <f t="shared" si="19"/>
        <v>261.96013289036546</v>
      </c>
    </row>
    <row r="62" spans="1:11" ht="14.4" x14ac:dyDescent="0.3">
      <c r="A62" s="181">
        <v>2017</v>
      </c>
      <c r="B62" s="54" t="s">
        <v>119</v>
      </c>
      <c r="C62" s="33">
        <v>1197</v>
      </c>
      <c r="D62" s="28">
        <f t="shared" si="14"/>
        <v>1.3374301675977653</v>
      </c>
      <c r="E62" s="34">
        <f>C62/$C$23*100</f>
        <v>261.35371179039299</v>
      </c>
      <c r="F62" s="33">
        <v>1364</v>
      </c>
      <c r="G62" s="28">
        <f t="shared" si="16"/>
        <v>1.524022346368715</v>
      </c>
      <c r="H62" s="34">
        <f>F62/$F$23*100</f>
        <v>261.80422264875239</v>
      </c>
      <c r="I62" s="33">
        <v>1537</v>
      </c>
      <c r="J62" s="28">
        <f t="shared" si="18"/>
        <v>1.71731843575419</v>
      </c>
      <c r="K62" s="34">
        <f t="shared" ref="K62:K81" si="20">I62/$I$23*100</f>
        <v>255.31561461794018</v>
      </c>
    </row>
    <row r="63" spans="1:11" ht="14.4" x14ac:dyDescent="0.3">
      <c r="A63" s="182"/>
      <c r="B63" s="84" t="s">
        <v>14</v>
      </c>
      <c r="C63" s="78">
        <v>1197</v>
      </c>
      <c r="D63" s="85">
        <f>C63/$B$119</f>
        <v>1.3374301675977653</v>
      </c>
      <c r="E63" s="86">
        <f>C63/$C$23*100</f>
        <v>261.35371179039299</v>
      </c>
      <c r="F63" s="78">
        <v>1295</v>
      </c>
      <c r="G63" s="85">
        <f>F63/$B$119</f>
        <v>1.446927374301676</v>
      </c>
      <c r="H63" s="86">
        <f>F63/$F$23*100</f>
        <v>248.56046065259116</v>
      </c>
      <c r="I63" s="78">
        <v>1537</v>
      </c>
      <c r="J63" s="85">
        <f t="shared" ref="J63:J81" si="21">I63/$B$119</f>
        <v>1.71731843575419</v>
      </c>
      <c r="K63" s="86">
        <f t="shared" si="20"/>
        <v>255.31561461794018</v>
      </c>
    </row>
    <row r="64" spans="1:11" ht="14.4" x14ac:dyDescent="0.3">
      <c r="A64" s="182"/>
      <c r="B64" s="84" t="s">
        <v>15</v>
      </c>
      <c r="C64" s="78">
        <v>1197</v>
      </c>
      <c r="D64" s="85">
        <f>C64/$B$119</f>
        <v>1.3374301675977653</v>
      </c>
      <c r="E64" s="86">
        <f>C64/$C$23*100</f>
        <v>261.35371179039299</v>
      </c>
      <c r="F64" s="78">
        <v>1295</v>
      </c>
      <c r="G64" s="85">
        <f>F64/$B$119</f>
        <v>1.446927374301676</v>
      </c>
      <c r="H64" s="86">
        <f>F64/$F$23*100</f>
        <v>248.56046065259116</v>
      </c>
      <c r="I64" s="78">
        <v>1537</v>
      </c>
      <c r="J64" s="85">
        <f t="shared" si="21"/>
        <v>1.71731843575419</v>
      </c>
      <c r="K64" s="86">
        <f t="shared" si="20"/>
        <v>255.31561461794018</v>
      </c>
    </row>
    <row r="65" spans="1:11" ht="14.4" x14ac:dyDescent="0.3">
      <c r="A65" s="182"/>
      <c r="B65" s="84" t="s">
        <v>16</v>
      </c>
      <c r="C65" s="78">
        <v>1197</v>
      </c>
      <c r="D65" s="85">
        <f>C65/$B$119</f>
        <v>1.3374301675977653</v>
      </c>
      <c r="E65" s="86">
        <f>C65/$C$23*100</f>
        <v>261.35371179039299</v>
      </c>
      <c r="F65" s="78">
        <v>1295</v>
      </c>
      <c r="G65" s="85">
        <f>F65/$B$119</f>
        <v>1.446927374301676</v>
      </c>
      <c r="H65" s="86">
        <f>F65/$F$23*100</f>
        <v>248.56046065259116</v>
      </c>
      <c r="I65" s="78">
        <v>1537</v>
      </c>
      <c r="J65" s="85">
        <f t="shared" si="21"/>
        <v>1.71731843575419</v>
      </c>
      <c r="K65" s="86">
        <f t="shared" si="20"/>
        <v>255.31561461794018</v>
      </c>
    </row>
    <row r="66" spans="1:11" ht="14.4" x14ac:dyDescent="0.3">
      <c r="A66" s="182"/>
      <c r="B66" s="84" t="s">
        <v>17</v>
      </c>
      <c r="C66" s="78">
        <v>1197</v>
      </c>
      <c r="D66" s="85">
        <f>C66/$B$119</f>
        <v>1.3374301675977653</v>
      </c>
      <c r="E66" s="86">
        <f>C66/$C$23*100</f>
        <v>261.35371179039299</v>
      </c>
      <c r="F66" s="78">
        <v>1364</v>
      </c>
      <c r="G66" s="85">
        <f>F66/$B$119</f>
        <v>1.524022346368715</v>
      </c>
      <c r="H66" s="86">
        <f>F66/$F$23*100</f>
        <v>261.80422264875239</v>
      </c>
      <c r="I66" s="78">
        <v>1579</v>
      </c>
      <c r="J66" s="85">
        <f t="shared" si="21"/>
        <v>1.764245810055866</v>
      </c>
      <c r="K66" s="86">
        <f t="shared" si="20"/>
        <v>262.2923588039867</v>
      </c>
    </row>
    <row r="67" spans="1:11" ht="14.4" x14ac:dyDescent="0.3">
      <c r="A67" s="182"/>
      <c r="B67" s="84" t="s">
        <v>18</v>
      </c>
      <c r="C67" s="78" t="s">
        <v>120</v>
      </c>
      <c r="D67" s="85" t="s">
        <v>120</v>
      </c>
      <c r="E67" s="86" t="s">
        <v>120</v>
      </c>
      <c r="F67" s="78" t="s">
        <v>120</v>
      </c>
      <c r="G67" s="85" t="s">
        <v>120</v>
      </c>
      <c r="H67" s="86" t="s">
        <v>120</v>
      </c>
      <c r="I67" s="78">
        <v>1579</v>
      </c>
      <c r="J67" s="85">
        <f t="shared" si="21"/>
        <v>1.764245810055866</v>
      </c>
      <c r="K67" s="86">
        <f t="shared" si="20"/>
        <v>262.2923588039867</v>
      </c>
    </row>
    <row r="68" spans="1:11" ht="14.4" x14ac:dyDescent="0.3">
      <c r="A68" s="182"/>
      <c r="B68" s="84" t="s">
        <v>19</v>
      </c>
      <c r="C68" s="78" t="s">
        <v>120</v>
      </c>
      <c r="D68" s="85" t="s">
        <v>120</v>
      </c>
      <c r="E68" s="86" t="s">
        <v>120</v>
      </c>
      <c r="F68" s="78" t="s">
        <v>120</v>
      </c>
      <c r="G68" s="85" t="s">
        <v>120</v>
      </c>
      <c r="H68" s="86" t="s">
        <v>120</v>
      </c>
      <c r="I68" s="78">
        <v>1579</v>
      </c>
      <c r="J68" s="85">
        <f t="shared" si="21"/>
        <v>1.764245810055866</v>
      </c>
      <c r="K68" s="86">
        <f t="shared" si="20"/>
        <v>262.2923588039867</v>
      </c>
    </row>
    <row r="69" spans="1:11" ht="14.4" x14ac:dyDescent="0.3">
      <c r="A69" s="182"/>
      <c r="B69" s="84" t="s">
        <v>20</v>
      </c>
      <c r="C69" s="78" t="s">
        <v>120</v>
      </c>
      <c r="D69" s="85" t="s">
        <v>120</v>
      </c>
      <c r="E69" s="86" t="s">
        <v>120</v>
      </c>
      <c r="F69" s="78" t="s">
        <v>120</v>
      </c>
      <c r="G69" s="85" t="s">
        <v>120</v>
      </c>
      <c r="H69" s="86" t="s">
        <v>120</v>
      </c>
      <c r="I69" s="78">
        <v>1579</v>
      </c>
      <c r="J69" s="85">
        <f t="shared" si="21"/>
        <v>1.764245810055866</v>
      </c>
      <c r="K69" s="86">
        <f t="shared" si="20"/>
        <v>262.2923588039867</v>
      </c>
    </row>
    <row r="70" spans="1:11" ht="14.4" x14ac:dyDescent="0.3">
      <c r="A70" s="182"/>
      <c r="B70" s="84" t="s">
        <v>21</v>
      </c>
      <c r="C70" s="78" t="s">
        <v>120</v>
      </c>
      <c r="D70" s="85" t="s">
        <v>120</v>
      </c>
      <c r="E70" s="86" t="s">
        <v>120</v>
      </c>
      <c r="F70" s="78" t="s">
        <v>120</v>
      </c>
      <c r="G70" s="85" t="s">
        <v>120</v>
      </c>
      <c r="H70" s="86" t="s">
        <v>120</v>
      </c>
      <c r="I70" s="78">
        <v>1579</v>
      </c>
      <c r="J70" s="85">
        <f t="shared" si="21"/>
        <v>1.764245810055866</v>
      </c>
      <c r="K70" s="86">
        <f t="shared" si="20"/>
        <v>262.2923588039867</v>
      </c>
    </row>
    <row r="71" spans="1:11" ht="14.4" x14ac:dyDescent="0.3">
      <c r="A71" s="182"/>
      <c r="B71" s="84" t="s">
        <v>67</v>
      </c>
      <c r="C71" s="78" t="s">
        <v>120</v>
      </c>
      <c r="D71" s="85" t="s">
        <v>120</v>
      </c>
      <c r="E71" s="86" t="s">
        <v>120</v>
      </c>
      <c r="F71" s="78" t="s">
        <v>120</v>
      </c>
      <c r="G71" s="85" t="s">
        <v>120</v>
      </c>
      <c r="H71" s="86" t="s">
        <v>120</v>
      </c>
      <c r="I71" s="78">
        <v>1579</v>
      </c>
      <c r="J71" s="85">
        <f t="shared" si="21"/>
        <v>1.764245810055866</v>
      </c>
      <c r="K71" s="86">
        <f t="shared" si="20"/>
        <v>262.2923588039867</v>
      </c>
    </row>
    <row r="72" spans="1:11" ht="14.4" x14ac:dyDescent="0.3">
      <c r="A72" s="182"/>
      <c r="B72" s="84" t="s">
        <v>117</v>
      </c>
      <c r="C72" s="78" t="s">
        <v>120</v>
      </c>
      <c r="D72" s="85" t="s">
        <v>120</v>
      </c>
      <c r="E72" s="86" t="s">
        <v>120</v>
      </c>
      <c r="F72" s="78">
        <v>1295</v>
      </c>
      <c r="G72" s="85">
        <f t="shared" ref="G72:G81" si="22">F72/$B$119</f>
        <v>1.446927374301676</v>
      </c>
      <c r="H72" s="86">
        <f t="shared" ref="H72:H81" si="23">F72/$F$23*100</f>
        <v>248.56046065259116</v>
      </c>
      <c r="I72" s="78">
        <v>1737</v>
      </c>
      <c r="J72" s="85">
        <f t="shared" si="21"/>
        <v>1.9407821229050279</v>
      </c>
      <c r="K72" s="86">
        <f t="shared" si="20"/>
        <v>288.53820598006644</v>
      </c>
    </row>
    <row r="73" spans="1:11" ht="15" thickBot="1" x14ac:dyDescent="0.35">
      <c r="A73" s="182"/>
      <c r="B73" s="97" t="s">
        <v>118</v>
      </c>
      <c r="C73" s="13" t="s">
        <v>120</v>
      </c>
      <c r="D73" s="14" t="s">
        <v>120</v>
      </c>
      <c r="E73" s="23" t="s">
        <v>120</v>
      </c>
      <c r="F73" s="13">
        <v>1603</v>
      </c>
      <c r="G73" s="14">
        <f t="shared" si="22"/>
        <v>1.7910614525139665</v>
      </c>
      <c r="H73" s="23">
        <f t="shared" si="23"/>
        <v>307.6775431861804</v>
      </c>
      <c r="I73" s="13">
        <v>1998</v>
      </c>
      <c r="J73" s="14">
        <f t="shared" si="21"/>
        <v>2.2324022346368717</v>
      </c>
      <c r="K73" s="23">
        <f t="shared" si="20"/>
        <v>331.89368770764116</v>
      </c>
    </row>
    <row r="74" spans="1:11" ht="14.4" x14ac:dyDescent="0.3">
      <c r="A74" s="181">
        <v>2018</v>
      </c>
      <c r="B74" s="54" t="s">
        <v>119</v>
      </c>
      <c r="C74" s="33" t="s">
        <v>120</v>
      </c>
      <c r="D74" s="28" t="s">
        <v>120</v>
      </c>
      <c r="E74" s="34" t="s">
        <v>120</v>
      </c>
      <c r="F74" s="33">
        <v>1500</v>
      </c>
      <c r="G74" s="28">
        <f t="shared" si="22"/>
        <v>1.6759776536312849</v>
      </c>
      <c r="H74" s="34">
        <f t="shared" si="23"/>
        <v>287.90786948176583</v>
      </c>
      <c r="I74" s="33">
        <v>1737</v>
      </c>
      <c r="J74" s="28">
        <f t="shared" si="21"/>
        <v>1.9407821229050279</v>
      </c>
      <c r="K74" s="34">
        <f t="shared" si="20"/>
        <v>288.53820598006644</v>
      </c>
    </row>
    <row r="75" spans="1:11" ht="14.4" x14ac:dyDescent="0.3">
      <c r="A75" s="182"/>
      <c r="B75" s="84" t="s">
        <v>14</v>
      </c>
      <c r="C75" s="78">
        <v>1250</v>
      </c>
      <c r="D75" s="85">
        <f t="shared" ref="D75:D81" si="24">C75/$B$119</f>
        <v>1.3966480446927374</v>
      </c>
      <c r="E75" s="86">
        <f t="shared" ref="E75:E81" si="25">C75/$C$23*100</f>
        <v>272.92576419213975</v>
      </c>
      <c r="F75" s="78">
        <v>1500</v>
      </c>
      <c r="G75" s="85">
        <f t="shared" si="22"/>
        <v>1.6759776536312849</v>
      </c>
      <c r="H75" s="86">
        <f t="shared" si="23"/>
        <v>287.90786948176583</v>
      </c>
      <c r="I75" s="78">
        <v>1737</v>
      </c>
      <c r="J75" s="85">
        <f t="shared" si="21"/>
        <v>1.9407821229050279</v>
      </c>
      <c r="K75" s="86">
        <f t="shared" si="20"/>
        <v>288.53820598006644</v>
      </c>
    </row>
    <row r="76" spans="1:11" ht="14.4" x14ac:dyDescent="0.3">
      <c r="A76" s="182"/>
      <c r="B76" s="84" t="s">
        <v>15</v>
      </c>
      <c r="C76" s="78">
        <v>1250</v>
      </c>
      <c r="D76" s="85">
        <f t="shared" si="24"/>
        <v>1.3966480446927374</v>
      </c>
      <c r="E76" s="86">
        <f t="shared" si="25"/>
        <v>272.92576419213975</v>
      </c>
      <c r="F76" s="78">
        <v>1500</v>
      </c>
      <c r="G76" s="85">
        <f t="shared" si="22"/>
        <v>1.6759776536312849</v>
      </c>
      <c r="H76" s="86">
        <f t="shared" si="23"/>
        <v>287.90786948176583</v>
      </c>
      <c r="I76" s="78">
        <v>1737</v>
      </c>
      <c r="J76" s="85">
        <f t="shared" si="21"/>
        <v>1.9407821229050279</v>
      </c>
      <c r="K76" s="86">
        <f t="shared" si="20"/>
        <v>288.53820598006644</v>
      </c>
    </row>
    <row r="77" spans="1:11" ht="14.4" x14ac:dyDescent="0.3">
      <c r="A77" s="182"/>
      <c r="B77" s="84" t="s">
        <v>16</v>
      </c>
      <c r="C77" s="78">
        <v>1250</v>
      </c>
      <c r="D77" s="85">
        <f t="shared" si="24"/>
        <v>1.3966480446927374</v>
      </c>
      <c r="E77" s="86">
        <f t="shared" si="25"/>
        <v>272.92576419213975</v>
      </c>
      <c r="F77" s="78">
        <v>1500</v>
      </c>
      <c r="G77" s="85">
        <f t="shared" si="22"/>
        <v>1.6759776536312849</v>
      </c>
      <c r="H77" s="86">
        <f t="shared" si="23"/>
        <v>287.90786948176583</v>
      </c>
      <c r="I77" s="78">
        <v>1737</v>
      </c>
      <c r="J77" s="85">
        <f t="shared" si="21"/>
        <v>1.9407821229050279</v>
      </c>
      <c r="K77" s="86">
        <f t="shared" si="20"/>
        <v>288.53820598006644</v>
      </c>
    </row>
    <row r="78" spans="1:11" ht="14.4" x14ac:dyDescent="0.3">
      <c r="A78" s="182"/>
      <c r="B78" s="84" t="s">
        <v>17</v>
      </c>
      <c r="C78" s="78">
        <v>1250</v>
      </c>
      <c r="D78" s="85">
        <f t="shared" si="24"/>
        <v>1.3966480446927374</v>
      </c>
      <c r="E78" s="86">
        <f t="shared" si="25"/>
        <v>272.92576419213975</v>
      </c>
      <c r="F78" s="78">
        <v>1500</v>
      </c>
      <c r="G78" s="85">
        <f t="shared" si="22"/>
        <v>1.6759776536312849</v>
      </c>
      <c r="H78" s="86">
        <f t="shared" si="23"/>
        <v>287.90786948176583</v>
      </c>
      <c r="I78" s="78">
        <v>1737</v>
      </c>
      <c r="J78" s="85">
        <f t="shared" si="21"/>
        <v>1.9407821229050279</v>
      </c>
      <c r="K78" s="86">
        <f t="shared" si="20"/>
        <v>288.53820598006644</v>
      </c>
    </row>
    <row r="79" spans="1:11" ht="14.4" x14ac:dyDescent="0.3">
      <c r="A79" s="182"/>
      <c r="B79" s="84" t="s">
        <v>18</v>
      </c>
      <c r="C79" s="78">
        <v>1250</v>
      </c>
      <c r="D79" s="85">
        <f t="shared" si="24"/>
        <v>1.3966480446927374</v>
      </c>
      <c r="E79" s="86">
        <f t="shared" si="25"/>
        <v>272.92576419213975</v>
      </c>
      <c r="F79" s="78">
        <v>1500</v>
      </c>
      <c r="G79" s="85">
        <f t="shared" si="22"/>
        <v>1.6759776536312849</v>
      </c>
      <c r="H79" s="86">
        <f t="shared" si="23"/>
        <v>287.90786948176583</v>
      </c>
      <c r="I79" s="78">
        <v>1737</v>
      </c>
      <c r="J79" s="85">
        <f t="shared" si="21"/>
        <v>1.9407821229050279</v>
      </c>
      <c r="K79" s="86">
        <f t="shared" si="20"/>
        <v>288.53820598006644</v>
      </c>
    </row>
    <row r="80" spans="1:11" ht="14.4" x14ac:dyDescent="0.3">
      <c r="A80" s="182"/>
      <c r="B80" s="84" t="s">
        <v>19</v>
      </c>
      <c r="C80" s="78">
        <v>1250</v>
      </c>
      <c r="D80" s="85">
        <f t="shared" si="24"/>
        <v>1.3966480446927374</v>
      </c>
      <c r="E80" s="86">
        <f t="shared" si="25"/>
        <v>272.92576419213975</v>
      </c>
      <c r="F80" s="78">
        <v>1500</v>
      </c>
      <c r="G80" s="85">
        <f t="shared" si="22"/>
        <v>1.6759776536312849</v>
      </c>
      <c r="H80" s="86">
        <f t="shared" si="23"/>
        <v>287.90786948176583</v>
      </c>
      <c r="I80" s="78">
        <v>2155</v>
      </c>
      <c r="J80" s="85">
        <f t="shared" si="21"/>
        <v>2.4078212290502794</v>
      </c>
      <c r="K80" s="86">
        <f t="shared" si="20"/>
        <v>357.97342192691031</v>
      </c>
    </row>
    <row r="81" spans="1:11" ht="14.4" x14ac:dyDescent="0.3">
      <c r="A81" s="182"/>
      <c r="B81" s="84" t="s">
        <v>20</v>
      </c>
      <c r="C81" s="78">
        <v>1250</v>
      </c>
      <c r="D81" s="85">
        <f t="shared" si="24"/>
        <v>1.3966480446927374</v>
      </c>
      <c r="E81" s="86">
        <f t="shared" si="25"/>
        <v>272.92576419213975</v>
      </c>
      <c r="F81" s="78">
        <v>1500</v>
      </c>
      <c r="G81" s="85">
        <f t="shared" si="22"/>
        <v>1.6759776536312849</v>
      </c>
      <c r="H81" s="86">
        <f t="shared" si="23"/>
        <v>287.90786948176583</v>
      </c>
      <c r="I81" s="78">
        <v>2155</v>
      </c>
      <c r="J81" s="85">
        <f t="shared" si="21"/>
        <v>2.4078212290502794</v>
      </c>
      <c r="K81" s="86">
        <f t="shared" si="20"/>
        <v>357.97342192691031</v>
      </c>
    </row>
    <row r="82" spans="1:11" ht="14.4" x14ac:dyDescent="0.3">
      <c r="A82" s="182"/>
      <c r="B82" s="84" t="s">
        <v>21</v>
      </c>
      <c r="C82" s="78">
        <v>1250</v>
      </c>
      <c r="D82" s="85">
        <f t="shared" ref="D82:D100" si="26">C82/$B$119</f>
        <v>1.3966480446927374</v>
      </c>
      <c r="E82" s="86">
        <f t="shared" ref="E82:E100" si="27">C82/$C$23*100</f>
        <v>272.92576419213975</v>
      </c>
      <c r="F82" s="78">
        <v>1500</v>
      </c>
      <c r="G82" s="85">
        <f t="shared" ref="G82:G100" si="28">F82/$B$119</f>
        <v>1.6759776536312849</v>
      </c>
      <c r="H82" s="86">
        <f t="shared" ref="H82:H100" si="29">F82/$F$23*100</f>
        <v>287.90786948176583</v>
      </c>
      <c r="I82" s="78">
        <v>2155</v>
      </c>
      <c r="J82" s="85">
        <f t="shared" ref="J82:J100" si="30">I82/$B$119</f>
        <v>2.4078212290502794</v>
      </c>
      <c r="K82" s="86">
        <f t="shared" ref="K82:K100" si="31">I82/$I$23*100</f>
        <v>357.97342192691031</v>
      </c>
    </row>
    <row r="83" spans="1:11" ht="14.4" x14ac:dyDescent="0.3">
      <c r="A83" s="182"/>
      <c r="B83" s="84" t="s">
        <v>67</v>
      </c>
      <c r="C83" s="78">
        <v>1520</v>
      </c>
      <c r="D83" s="85">
        <f t="shared" si="26"/>
        <v>1.6983240223463687</v>
      </c>
      <c r="E83" s="86">
        <f t="shared" si="27"/>
        <v>331.87772925764193</v>
      </c>
      <c r="F83" s="78">
        <v>1500</v>
      </c>
      <c r="G83" s="85">
        <f t="shared" si="28"/>
        <v>1.6759776536312849</v>
      </c>
      <c r="H83" s="86">
        <f t="shared" si="29"/>
        <v>287.90786948176583</v>
      </c>
      <c r="I83" s="78">
        <v>2155</v>
      </c>
      <c r="J83" s="85">
        <f t="shared" si="30"/>
        <v>2.4078212290502794</v>
      </c>
      <c r="K83" s="86">
        <f t="shared" si="31"/>
        <v>357.97342192691031</v>
      </c>
    </row>
    <row r="84" spans="1:11" ht="14.4" x14ac:dyDescent="0.3">
      <c r="A84" s="182"/>
      <c r="B84" s="84" t="s">
        <v>117</v>
      </c>
      <c r="C84" s="78">
        <v>1728</v>
      </c>
      <c r="D84" s="85">
        <f t="shared" si="26"/>
        <v>1.9307262569832402</v>
      </c>
      <c r="E84" s="86">
        <f t="shared" si="27"/>
        <v>377.29257641921396</v>
      </c>
      <c r="F84" s="78">
        <v>1885</v>
      </c>
      <c r="G84" s="85">
        <f t="shared" si="28"/>
        <v>2.1061452513966481</v>
      </c>
      <c r="H84" s="86">
        <f t="shared" si="29"/>
        <v>361.80422264875239</v>
      </c>
      <c r="I84" s="78">
        <v>2155</v>
      </c>
      <c r="J84" s="85">
        <f t="shared" si="30"/>
        <v>2.4078212290502794</v>
      </c>
      <c r="K84" s="86">
        <f t="shared" si="31"/>
        <v>357.97342192691031</v>
      </c>
    </row>
    <row r="85" spans="1:11" ht="15" thickBot="1" x14ac:dyDescent="0.35">
      <c r="A85" s="182"/>
      <c r="B85" s="69" t="s">
        <v>118</v>
      </c>
      <c r="C85" s="161">
        <v>1728</v>
      </c>
      <c r="D85" s="162">
        <f t="shared" si="26"/>
        <v>1.9307262569832402</v>
      </c>
      <c r="E85" s="163">
        <f t="shared" si="27"/>
        <v>377.29257641921396</v>
      </c>
      <c r="F85" s="161">
        <v>1885</v>
      </c>
      <c r="G85" s="162">
        <f t="shared" si="28"/>
        <v>2.1061452513966481</v>
      </c>
      <c r="H85" s="163">
        <f t="shared" si="29"/>
        <v>361.80422264875239</v>
      </c>
      <c r="I85" s="161">
        <v>2155</v>
      </c>
      <c r="J85" s="162">
        <f t="shared" si="30"/>
        <v>2.4078212290502794</v>
      </c>
      <c r="K85" s="163">
        <f t="shared" si="31"/>
        <v>357.97342192691031</v>
      </c>
    </row>
    <row r="86" spans="1:11" ht="14.4" x14ac:dyDescent="0.3">
      <c r="A86" s="181">
        <v>2019</v>
      </c>
      <c r="B86" s="54" t="s">
        <v>119</v>
      </c>
      <c r="C86" s="33">
        <v>2021</v>
      </c>
      <c r="D86" s="28">
        <f t="shared" si="26"/>
        <v>2.2581005586592178</v>
      </c>
      <c r="E86" s="34">
        <f t="shared" si="27"/>
        <v>441.26637554585153</v>
      </c>
      <c r="F86" s="33">
        <v>2050</v>
      </c>
      <c r="G86" s="28">
        <f t="shared" si="28"/>
        <v>2.2905027932960893</v>
      </c>
      <c r="H86" s="34">
        <f t="shared" si="29"/>
        <v>393.47408829174663</v>
      </c>
      <c r="I86" s="33">
        <v>2939</v>
      </c>
      <c r="J86" s="28">
        <f t="shared" si="30"/>
        <v>3.2837988826815643</v>
      </c>
      <c r="K86" s="34">
        <f t="shared" si="31"/>
        <v>488.20598006644519</v>
      </c>
    </row>
    <row r="87" spans="1:11" ht="14.4" x14ac:dyDescent="0.3">
      <c r="A87" s="182"/>
      <c r="B87" s="84" t="s">
        <v>14</v>
      </c>
      <c r="C87" s="78">
        <v>2021</v>
      </c>
      <c r="D87" s="85">
        <f t="shared" si="26"/>
        <v>2.2581005586592178</v>
      </c>
      <c r="E87" s="86">
        <f t="shared" si="27"/>
        <v>441.26637554585153</v>
      </c>
      <c r="F87" s="78">
        <v>2050</v>
      </c>
      <c r="G87" s="85">
        <f t="shared" si="28"/>
        <v>2.2905027932960893</v>
      </c>
      <c r="H87" s="86">
        <f t="shared" si="29"/>
        <v>393.47408829174663</v>
      </c>
      <c r="I87" s="78">
        <v>2939</v>
      </c>
      <c r="J87" s="85">
        <f t="shared" si="30"/>
        <v>3.2837988826815643</v>
      </c>
      <c r="K87" s="86">
        <f t="shared" si="31"/>
        <v>488.20598006644519</v>
      </c>
    </row>
    <row r="88" spans="1:11" ht="14.4" x14ac:dyDescent="0.3">
      <c r="A88" s="182"/>
      <c r="B88" s="84" t="s">
        <v>15</v>
      </c>
      <c r="C88" s="78">
        <v>1594</v>
      </c>
      <c r="D88" s="85">
        <f t="shared" si="26"/>
        <v>1.7810055865921788</v>
      </c>
      <c r="E88" s="86">
        <f t="shared" si="27"/>
        <v>348.03493449781661</v>
      </c>
      <c r="F88" s="78">
        <v>2050</v>
      </c>
      <c r="G88" s="85">
        <f t="shared" si="28"/>
        <v>2.2905027932960893</v>
      </c>
      <c r="H88" s="86">
        <f t="shared" si="29"/>
        <v>393.47408829174663</v>
      </c>
      <c r="I88" s="78">
        <v>2939</v>
      </c>
      <c r="J88" s="85">
        <f t="shared" si="30"/>
        <v>3.2837988826815643</v>
      </c>
      <c r="K88" s="86">
        <f t="shared" si="31"/>
        <v>488.20598006644519</v>
      </c>
    </row>
    <row r="89" spans="1:11" ht="14.4" x14ac:dyDescent="0.3">
      <c r="A89" s="182"/>
      <c r="B89" s="84" t="s">
        <v>16</v>
      </c>
      <c r="C89" s="78">
        <v>2092</v>
      </c>
      <c r="D89" s="85">
        <f t="shared" si="26"/>
        <v>2.3374301675977653</v>
      </c>
      <c r="E89" s="86">
        <f t="shared" si="27"/>
        <v>456.76855895196508</v>
      </c>
      <c r="F89" s="78">
        <v>2050</v>
      </c>
      <c r="G89" s="85">
        <f t="shared" si="28"/>
        <v>2.2905027932960893</v>
      </c>
      <c r="H89" s="86">
        <f t="shared" si="29"/>
        <v>393.47408829174663</v>
      </c>
      <c r="I89" s="78">
        <v>2939</v>
      </c>
      <c r="J89" s="85">
        <f t="shared" si="30"/>
        <v>3.2837988826815643</v>
      </c>
      <c r="K89" s="86">
        <f t="shared" si="31"/>
        <v>488.20598006644519</v>
      </c>
    </row>
    <row r="90" spans="1:11" ht="14.4" x14ac:dyDescent="0.3">
      <c r="A90" s="182"/>
      <c r="B90" s="84" t="s">
        <v>17</v>
      </c>
      <c r="C90" s="78">
        <v>2021</v>
      </c>
      <c r="D90" s="85">
        <f t="shared" si="26"/>
        <v>2.2581005586592178</v>
      </c>
      <c r="E90" s="86">
        <f t="shared" si="27"/>
        <v>441.26637554585153</v>
      </c>
      <c r="F90" s="78">
        <v>2050</v>
      </c>
      <c r="G90" s="85">
        <f t="shared" si="28"/>
        <v>2.2905027932960893</v>
      </c>
      <c r="H90" s="86">
        <f t="shared" si="29"/>
        <v>393.47408829174663</v>
      </c>
      <c r="I90" s="78">
        <v>2939</v>
      </c>
      <c r="J90" s="85">
        <f t="shared" si="30"/>
        <v>3.2837988826815643</v>
      </c>
      <c r="K90" s="86">
        <f t="shared" si="31"/>
        <v>488.20598006644519</v>
      </c>
    </row>
    <row r="91" spans="1:11" ht="14.4" x14ac:dyDescent="0.3">
      <c r="A91" s="182"/>
      <c r="B91" s="84" t="s">
        <v>18</v>
      </c>
      <c r="C91" s="78">
        <v>2021</v>
      </c>
      <c r="D91" s="85">
        <f t="shared" si="26"/>
        <v>2.2581005586592178</v>
      </c>
      <c r="E91" s="86">
        <f t="shared" si="27"/>
        <v>441.26637554585153</v>
      </c>
      <c r="F91" s="78">
        <v>2050</v>
      </c>
      <c r="G91" s="85">
        <f t="shared" si="28"/>
        <v>2.2905027932960893</v>
      </c>
      <c r="H91" s="86">
        <f t="shared" si="29"/>
        <v>393.47408829174663</v>
      </c>
      <c r="I91" s="78">
        <v>2939</v>
      </c>
      <c r="J91" s="85">
        <f t="shared" si="30"/>
        <v>3.2837988826815643</v>
      </c>
      <c r="K91" s="86">
        <f t="shared" si="31"/>
        <v>488.20598006644519</v>
      </c>
    </row>
    <row r="92" spans="1:11" ht="14.4" x14ac:dyDescent="0.3">
      <c r="A92" s="182"/>
      <c r="B92" s="84" t="s">
        <v>19</v>
      </c>
      <c r="C92" s="78">
        <v>2021</v>
      </c>
      <c r="D92" s="85">
        <f t="shared" si="26"/>
        <v>2.2581005586592178</v>
      </c>
      <c r="E92" s="86">
        <f t="shared" si="27"/>
        <v>441.26637554585153</v>
      </c>
      <c r="F92" s="78">
        <v>2050</v>
      </c>
      <c r="G92" s="85">
        <f t="shared" si="28"/>
        <v>2.2905027932960893</v>
      </c>
      <c r="H92" s="86">
        <f t="shared" si="29"/>
        <v>393.47408829174663</v>
      </c>
      <c r="I92" s="78">
        <v>2939</v>
      </c>
      <c r="J92" s="85">
        <f t="shared" si="30"/>
        <v>3.2837988826815643</v>
      </c>
      <c r="K92" s="86">
        <f t="shared" si="31"/>
        <v>488.20598006644519</v>
      </c>
    </row>
    <row r="93" spans="1:11" ht="14.4" x14ac:dyDescent="0.3">
      <c r="A93" s="182"/>
      <c r="B93" s="84" t="s">
        <v>20</v>
      </c>
      <c r="C93" s="78">
        <v>2131</v>
      </c>
      <c r="D93" s="85">
        <f t="shared" si="26"/>
        <v>2.3810055865921789</v>
      </c>
      <c r="E93" s="86">
        <f t="shared" si="27"/>
        <v>465.28384279475983</v>
      </c>
      <c r="F93" s="78">
        <v>2451</v>
      </c>
      <c r="G93" s="85">
        <f t="shared" si="28"/>
        <v>2.7385474860335197</v>
      </c>
      <c r="H93" s="86">
        <f t="shared" si="29"/>
        <v>470.44145873320542</v>
      </c>
      <c r="I93" s="78">
        <v>3235</v>
      </c>
      <c r="J93" s="85">
        <f t="shared" si="30"/>
        <v>3.6145251396648046</v>
      </c>
      <c r="K93" s="86">
        <f t="shared" si="31"/>
        <v>537.37541528239205</v>
      </c>
    </row>
    <row r="94" spans="1:11" ht="14.4" x14ac:dyDescent="0.3">
      <c r="A94" s="182"/>
      <c r="B94" s="84" t="s">
        <v>21</v>
      </c>
      <c r="C94" s="78">
        <v>2137</v>
      </c>
      <c r="D94" s="85">
        <f t="shared" si="26"/>
        <v>2.3877094972067039</v>
      </c>
      <c r="E94" s="86">
        <f t="shared" si="27"/>
        <v>466.5938864628821</v>
      </c>
      <c r="F94" s="78">
        <v>2295</v>
      </c>
      <c r="G94" s="85">
        <f t="shared" si="28"/>
        <v>2.564245810055866</v>
      </c>
      <c r="H94" s="86">
        <f t="shared" si="29"/>
        <v>440.49904030710172</v>
      </c>
      <c r="I94" s="78">
        <v>3235</v>
      </c>
      <c r="J94" s="85">
        <f t="shared" si="30"/>
        <v>3.6145251396648046</v>
      </c>
      <c r="K94" s="86">
        <f t="shared" si="31"/>
        <v>537.37541528239205</v>
      </c>
    </row>
    <row r="95" spans="1:11" ht="14.4" x14ac:dyDescent="0.3">
      <c r="A95" s="182"/>
      <c r="B95" s="84" t="s">
        <v>67</v>
      </c>
      <c r="C95" s="78">
        <v>2137</v>
      </c>
      <c r="D95" s="85">
        <f t="shared" si="26"/>
        <v>2.3877094972067039</v>
      </c>
      <c r="E95" s="86">
        <f t="shared" si="27"/>
        <v>466.5938864628821</v>
      </c>
      <c r="F95" s="78">
        <v>2295</v>
      </c>
      <c r="G95" s="85">
        <f t="shared" si="28"/>
        <v>2.564245810055866</v>
      </c>
      <c r="H95" s="86">
        <f t="shared" si="29"/>
        <v>440.49904030710172</v>
      </c>
      <c r="I95" s="78">
        <v>3235</v>
      </c>
      <c r="J95" s="85">
        <f t="shared" si="30"/>
        <v>3.6145251396648046</v>
      </c>
      <c r="K95" s="86">
        <f t="shared" si="31"/>
        <v>537.37541528239205</v>
      </c>
    </row>
    <row r="96" spans="1:11" ht="14.4" x14ac:dyDescent="0.3">
      <c r="A96" s="182"/>
      <c r="B96" s="84" t="s">
        <v>117</v>
      </c>
      <c r="C96" s="78">
        <v>2590</v>
      </c>
      <c r="D96" s="85">
        <f t="shared" si="26"/>
        <v>2.8938547486033519</v>
      </c>
      <c r="E96" s="86">
        <f t="shared" si="27"/>
        <v>565.50218340611355</v>
      </c>
      <c r="F96" s="78">
        <v>2295</v>
      </c>
      <c r="G96" s="85">
        <f t="shared" si="28"/>
        <v>2.564245810055866</v>
      </c>
      <c r="H96" s="86">
        <f t="shared" si="29"/>
        <v>440.49904030710172</v>
      </c>
      <c r="I96" s="78">
        <v>4104</v>
      </c>
      <c r="J96" s="85">
        <f t="shared" si="30"/>
        <v>4.5854748603351956</v>
      </c>
      <c r="K96" s="86">
        <f t="shared" si="31"/>
        <v>681.72757475083051</v>
      </c>
    </row>
    <row r="97" spans="1:11" ht="15" thickBot="1" x14ac:dyDescent="0.35">
      <c r="A97" s="182"/>
      <c r="B97" s="69" t="s">
        <v>118</v>
      </c>
      <c r="C97" s="161">
        <v>2667</v>
      </c>
      <c r="D97" s="162">
        <f t="shared" si="26"/>
        <v>2.9798882681564245</v>
      </c>
      <c r="E97" s="163">
        <f t="shared" si="27"/>
        <v>582.31441048034935</v>
      </c>
      <c r="F97" s="161">
        <v>2295</v>
      </c>
      <c r="G97" s="162">
        <f t="shared" si="28"/>
        <v>2.564245810055866</v>
      </c>
      <c r="H97" s="163">
        <f t="shared" si="29"/>
        <v>440.49904030710172</v>
      </c>
      <c r="I97" s="161">
        <v>4104</v>
      </c>
      <c r="J97" s="162">
        <f t="shared" si="30"/>
        <v>4.5854748603351956</v>
      </c>
      <c r="K97" s="163">
        <f t="shared" si="31"/>
        <v>681.72757475083051</v>
      </c>
    </row>
    <row r="98" spans="1:11" ht="14.4" x14ac:dyDescent="0.3">
      <c r="A98" s="181">
        <v>2020</v>
      </c>
      <c r="B98" s="54" t="s">
        <v>119</v>
      </c>
      <c r="C98" s="33">
        <v>2880</v>
      </c>
      <c r="D98" s="28">
        <f t="shared" si="26"/>
        <v>3.2178770949720672</v>
      </c>
      <c r="E98" s="34">
        <f t="shared" si="27"/>
        <v>628.82096069868987</v>
      </c>
      <c r="F98" s="33">
        <v>2900</v>
      </c>
      <c r="G98" s="28">
        <f t="shared" si="28"/>
        <v>3.2402234636871508</v>
      </c>
      <c r="H98" s="34">
        <f t="shared" si="29"/>
        <v>556.62188099808066</v>
      </c>
      <c r="I98" s="33">
        <v>4104</v>
      </c>
      <c r="J98" s="28">
        <f t="shared" si="30"/>
        <v>4.5854748603351956</v>
      </c>
      <c r="K98" s="34">
        <f t="shared" si="31"/>
        <v>681.72757475083051</v>
      </c>
    </row>
    <row r="99" spans="1:11" ht="14.4" x14ac:dyDescent="0.3">
      <c r="A99" s="182"/>
      <c r="B99" s="84" t="s">
        <v>14</v>
      </c>
      <c r="C99" s="78">
        <v>2723</v>
      </c>
      <c r="D99" s="85">
        <f t="shared" si="26"/>
        <v>3.0424581005586591</v>
      </c>
      <c r="E99" s="86">
        <f t="shared" si="27"/>
        <v>594.54148471615724</v>
      </c>
      <c r="F99" s="78">
        <v>3300</v>
      </c>
      <c r="G99" s="85">
        <f t="shared" si="28"/>
        <v>3.6871508379888267</v>
      </c>
      <c r="H99" s="86">
        <f t="shared" si="29"/>
        <v>633.39731285988478</v>
      </c>
      <c r="I99" s="78">
        <v>4104</v>
      </c>
      <c r="J99" s="85">
        <f t="shared" si="30"/>
        <v>4.5854748603351956</v>
      </c>
      <c r="K99" s="86">
        <f t="shared" si="31"/>
        <v>681.72757475083051</v>
      </c>
    </row>
    <row r="100" spans="1:11" ht="14.4" x14ac:dyDescent="0.3">
      <c r="A100" s="182"/>
      <c r="B100" s="84" t="s">
        <v>15</v>
      </c>
      <c r="C100" s="78">
        <v>2723</v>
      </c>
      <c r="D100" s="85">
        <f t="shared" si="26"/>
        <v>3.0424581005586591</v>
      </c>
      <c r="E100" s="86">
        <f t="shared" si="27"/>
        <v>594.54148471615724</v>
      </c>
      <c r="F100" s="78">
        <v>3300</v>
      </c>
      <c r="G100" s="85">
        <f t="shared" si="28"/>
        <v>3.6871508379888267</v>
      </c>
      <c r="H100" s="86">
        <f t="shared" si="29"/>
        <v>633.39731285988478</v>
      </c>
      <c r="I100" s="78">
        <v>4104</v>
      </c>
      <c r="J100" s="85">
        <f t="shared" si="30"/>
        <v>4.5854748603351956</v>
      </c>
      <c r="K100" s="86">
        <f t="shared" si="31"/>
        <v>681.72757475083051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78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78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78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78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78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78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78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78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61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78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78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78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78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78">
        <v>5240</v>
      </c>
      <c r="D115" s="85">
        <f t="shared" ref="D115" si="32">C115/$B$119</f>
        <v>5.8547486033519549</v>
      </c>
      <c r="E115" s="86">
        <f t="shared" ref="E115" si="33">C115/$C$23*100</f>
        <v>1144.1048034934499</v>
      </c>
      <c r="F115" s="78">
        <v>5980</v>
      </c>
      <c r="G115" s="85">
        <f t="shared" ref="G115" si="34">F115/$B$119</f>
        <v>6.6815642458100557</v>
      </c>
      <c r="H115" s="86">
        <f t="shared" ref="H115" si="35">F115/$F$23*100</f>
        <v>1147.792706333973</v>
      </c>
      <c r="I115" s="78" t="s">
        <v>120</v>
      </c>
      <c r="J115" s="85" t="s">
        <v>120</v>
      </c>
      <c r="K115" s="86" t="s">
        <v>120</v>
      </c>
    </row>
    <row r="116" spans="1:11" ht="14.4" x14ac:dyDescent="0.3">
      <c r="A116" s="182"/>
      <c r="B116" s="84" t="s">
        <v>19</v>
      </c>
      <c r="C116" s="78">
        <v>5240</v>
      </c>
      <c r="D116" s="85">
        <f t="shared" ref="D116:D118" si="36">C116/$B$119</f>
        <v>5.8547486033519549</v>
      </c>
      <c r="E116" s="86">
        <f t="shared" ref="E116:E118" si="37">C116/$C$23*100</f>
        <v>1144.1048034934499</v>
      </c>
      <c r="F116" s="78">
        <v>5980</v>
      </c>
      <c r="G116" s="85">
        <f t="shared" ref="G116:G118" si="38">F116/$B$119</f>
        <v>6.6815642458100557</v>
      </c>
      <c r="H116" s="86">
        <f t="shared" ref="H116:H118" si="39">F116/$F$23*100</f>
        <v>1147.792706333973</v>
      </c>
      <c r="I116" s="12" t="s">
        <v>120</v>
      </c>
      <c r="J116" s="11" t="s">
        <v>120</v>
      </c>
      <c r="K116" s="22" t="s">
        <v>120</v>
      </c>
    </row>
    <row r="117" spans="1:11" ht="14.4" x14ac:dyDescent="0.3">
      <c r="A117" s="182"/>
      <c r="B117" s="84" t="s">
        <v>20</v>
      </c>
      <c r="C117" s="78">
        <v>5240</v>
      </c>
      <c r="D117" s="85">
        <f t="shared" si="36"/>
        <v>5.8547486033519549</v>
      </c>
      <c r="E117" s="86">
        <f t="shared" si="37"/>
        <v>1144.1048034934499</v>
      </c>
      <c r="F117" s="78">
        <v>5980</v>
      </c>
      <c r="G117" s="85">
        <f t="shared" si="38"/>
        <v>6.6815642458100557</v>
      </c>
      <c r="H117" s="86">
        <f t="shared" si="39"/>
        <v>1147.792706333973</v>
      </c>
      <c r="I117" s="78" t="s">
        <v>120</v>
      </c>
      <c r="J117" s="85" t="s">
        <v>120</v>
      </c>
      <c r="K117" s="86" t="s">
        <v>120</v>
      </c>
    </row>
    <row r="118" spans="1:11" ht="15" thickBot="1" x14ac:dyDescent="0.35">
      <c r="A118" s="183"/>
      <c r="B118" s="64" t="s">
        <v>21</v>
      </c>
      <c r="C118" s="13">
        <v>5760</v>
      </c>
      <c r="D118" s="14">
        <f t="shared" si="36"/>
        <v>6.4357541899441344</v>
      </c>
      <c r="E118" s="23">
        <f t="shared" si="37"/>
        <v>1257.6419213973797</v>
      </c>
      <c r="F118" s="13">
        <v>6580</v>
      </c>
      <c r="G118" s="14">
        <f t="shared" si="38"/>
        <v>7.3519553072625694</v>
      </c>
      <c r="H118" s="23">
        <f t="shared" si="39"/>
        <v>1262.9558541266795</v>
      </c>
      <c r="I118" s="161" t="s">
        <v>120</v>
      </c>
      <c r="J118" s="162" t="s">
        <v>120</v>
      </c>
      <c r="K118" s="163" t="s">
        <v>120</v>
      </c>
    </row>
    <row r="119" spans="1:11" ht="14.4" x14ac:dyDescent="0.3">
      <c r="A119" s="37" t="s">
        <v>108</v>
      </c>
      <c r="B119" s="38">
        <v>895</v>
      </c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1700-000000000000}"/>
    <hyperlink ref="A128" r:id="rId1" xr:uid="{1A1CB2B4-19FD-4513-B670-CB8A9C2BBF05}"/>
  </hyperlinks>
  <pageMargins left="0.7" right="0.7" top="0.75" bottom="0.75" header="0.3" footer="0.3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1.6640625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51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91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114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203" t="s">
        <v>11</v>
      </c>
      <c r="D13" s="204"/>
      <c r="E13" s="205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236</v>
      </c>
      <c r="D15" s="48">
        <f t="shared" ref="D15:D55" si="0">C15/$B$119</f>
        <v>0.53636363636363638</v>
      </c>
      <c r="E15" s="34">
        <f>C15/$C$23*100</f>
        <v>100</v>
      </c>
      <c r="F15" s="30">
        <v>271</v>
      </c>
      <c r="G15" s="48">
        <f t="shared" ref="G15:G55" si="1">F15/$B$119</f>
        <v>0.61590909090909096</v>
      </c>
      <c r="H15" s="34">
        <f>F15/$F$23*100</f>
        <v>100.37037037037038</v>
      </c>
    </row>
    <row r="16" spans="1:8" ht="14.4" x14ac:dyDescent="0.3">
      <c r="A16" s="188"/>
      <c r="B16" s="50" t="s">
        <v>15</v>
      </c>
      <c r="C16" s="12">
        <v>236</v>
      </c>
      <c r="D16" s="17">
        <f t="shared" si="0"/>
        <v>0.53636363636363638</v>
      </c>
      <c r="E16" s="22">
        <f t="shared" ref="E16:E23" si="2">C16/$C$23*100</f>
        <v>100</v>
      </c>
      <c r="F16" s="31">
        <v>270</v>
      </c>
      <c r="G16" s="17">
        <f t="shared" si="1"/>
        <v>0.61363636363636365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236</v>
      </c>
      <c r="D17" s="17">
        <f t="shared" si="0"/>
        <v>0.53636363636363638</v>
      </c>
      <c r="E17" s="22">
        <f t="shared" si="2"/>
        <v>100</v>
      </c>
      <c r="F17" s="31">
        <v>270</v>
      </c>
      <c r="G17" s="17">
        <f t="shared" si="1"/>
        <v>0.61363636363636365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236</v>
      </c>
      <c r="D18" s="17">
        <f t="shared" si="0"/>
        <v>0.53636363636363638</v>
      </c>
      <c r="E18" s="22">
        <f t="shared" si="2"/>
        <v>100</v>
      </c>
      <c r="F18" s="31">
        <v>270</v>
      </c>
      <c r="G18" s="17">
        <f t="shared" si="1"/>
        <v>0.61363636363636365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236</v>
      </c>
      <c r="D19" s="17">
        <f t="shared" si="0"/>
        <v>0.53636363636363638</v>
      </c>
      <c r="E19" s="22">
        <f t="shared" si="2"/>
        <v>100</v>
      </c>
      <c r="F19" s="31">
        <v>270</v>
      </c>
      <c r="G19" s="17">
        <f t="shared" si="1"/>
        <v>0.61363636363636365</v>
      </c>
      <c r="H19" s="22">
        <f t="shared" si="3"/>
        <v>100</v>
      </c>
    </row>
    <row r="20" spans="1:11" ht="14.4" x14ac:dyDescent="0.3">
      <c r="A20" s="188"/>
      <c r="B20" s="50" t="s">
        <v>19</v>
      </c>
      <c r="C20" s="12">
        <v>236</v>
      </c>
      <c r="D20" s="17">
        <f t="shared" si="0"/>
        <v>0.53636363636363638</v>
      </c>
      <c r="E20" s="22">
        <f t="shared" si="2"/>
        <v>100</v>
      </c>
      <c r="F20" s="31">
        <v>270</v>
      </c>
      <c r="G20" s="17">
        <f t="shared" si="1"/>
        <v>0.61363636363636365</v>
      </c>
      <c r="H20" s="22">
        <f t="shared" si="3"/>
        <v>100</v>
      </c>
    </row>
    <row r="21" spans="1:11" ht="14.4" x14ac:dyDescent="0.3">
      <c r="A21" s="188"/>
      <c r="B21" s="50" t="s">
        <v>20</v>
      </c>
      <c r="C21" s="12">
        <v>236</v>
      </c>
      <c r="D21" s="17">
        <f t="shared" si="0"/>
        <v>0.53636363636363638</v>
      </c>
      <c r="E21" s="22">
        <f t="shared" si="2"/>
        <v>100</v>
      </c>
      <c r="F21" s="31">
        <v>270</v>
      </c>
      <c r="G21" s="17">
        <f t="shared" si="1"/>
        <v>0.61363636363636365</v>
      </c>
      <c r="H21" s="22">
        <f t="shared" si="3"/>
        <v>100</v>
      </c>
    </row>
    <row r="22" spans="1:11" ht="14.4" x14ac:dyDescent="0.3">
      <c r="A22" s="188"/>
      <c r="B22" s="50" t="s">
        <v>21</v>
      </c>
      <c r="C22" s="12">
        <v>236</v>
      </c>
      <c r="D22" s="17">
        <f t="shared" si="0"/>
        <v>0.53636363636363638</v>
      </c>
      <c r="E22" s="22">
        <f t="shared" si="2"/>
        <v>100</v>
      </c>
      <c r="F22" s="31">
        <v>270</v>
      </c>
      <c r="G22" s="17">
        <f t="shared" si="1"/>
        <v>0.61363636363636365</v>
      </c>
      <c r="H22" s="22">
        <f t="shared" si="3"/>
        <v>100</v>
      </c>
    </row>
    <row r="23" spans="1:11" ht="14.4" x14ac:dyDescent="0.3">
      <c r="A23" s="188"/>
      <c r="B23" s="50" t="s">
        <v>67</v>
      </c>
      <c r="C23" s="12">
        <v>236</v>
      </c>
      <c r="D23" s="17">
        <f t="shared" si="0"/>
        <v>0.53636363636363638</v>
      </c>
      <c r="E23" s="22">
        <f t="shared" si="2"/>
        <v>100</v>
      </c>
      <c r="F23" s="31">
        <v>270</v>
      </c>
      <c r="G23" s="17">
        <f t="shared" si="1"/>
        <v>0.61363636363636365</v>
      </c>
      <c r="H23" s="22">
        <f t="shared" si="3"/>
        <v>100</v>
      </c>
    </row>
    <row r="24" spans="1:11" ht="14.4" x14ac:dyDescent="0.3">
      <c r="A24" s="188"/>
      <c r="B24" s="50" t="s">
        <v>117</v>
      </c>
      <c r="C24" s="12">
        <v>236</v>
      </c>
      <c r="D24" s="17">
        <f t="shared" si="0"/>
        <v>0.53636363636363638</v>
      </c>
      <c r="E24" s="22">
        <f t="shared" ref="E24:E42" si="4">C24/$C$23*100</f>
        <v>100</v>
      </c>
      <c r="F24" s="31">
        <v>270</v>
      </c>
      <c r="G24" s="17">
        <f t="shared" si="1"/>
        <v>0.61363636363636365</v>
      </c>
      <c r="H24" s="22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236</v>
      </c>
      <c r="D25" s="53">
        <f t="shared" si="0"/>
        <v>0.53636363636363638</v>
      </c>
      <c r="E25" s="47">
        <f t="shared" si="4"/>
        <v>100</v>
      </c>
      <c r="F25" s="52">
        <v>270</v>
      </c>
      <c r="G25" s="53">
        <f t="shared" si="1"/>
        <v>0.61363636363636365</v>
      </c>
      <c r="H25" s="47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255</v>
      </c>
      <c r="D26" s="28">
        <f t="shared" si="0"/>
        <v>0.57954545454545459</v>
      </c>
      <c r="E26" s="34">
        <f t="shared" si="4"/>
        <v>108.05084745762711</v>
      </c>
      <c r="F26" s="30">
        <v>295</v>
      </c>
      <c r="G26" s="28">
        <f t="shared" si="1"/>
        <v>0.67045454545454541</v>
      </c>
      <c r="H26" s="34">
        <f t="shared" si="5"/>
        <v>109.25925925925925</v>
      </c>
    </row>
    <row r="27" spans="1:11" ht="14.4" x14ac:dyDescent="0.3">
      <c r="A27" s="191"/>
      <c r="B27" s="56" t="s">
        <v>14</v>
      </c>
      <c r="C27" s="12">
        <v>275</v>
      </c>
      <c r="D27" s="11">
        <f t="shared" si="0"/>
        <v>0.625</v>
      </c>
      <c r="E27" s="22">
        <f t="shared" si="4"/>
        <v>116.52542372881356</v>
      </c>
      <c r="F27" s="31">
        <v>315</v>
      </c>
      <c r="G27" s="11">
        <f t="shared" si="1"/>
        <v>0.71590909090909094</v>
      </c>
      <c r="H27" s="22">
        <f t="shared" si="5"/>
        <v>116.66666666666667</v>
      </c>
    </row>
    <row r="28" spans="1:11" ht="14.4" x14ac:dyDescent="0.3">
      <c r="A28" s="191"/>
      <c r="B28" s="56" t="s">
        <v>15</v>
      </c>
      <c r="C28" s="12">
        <v>275</v>
      </c>
      <c r="D28" s="11">
        <f t="shared" si="0"/>
        <v>0.625</v>
      </c>
      <c r="E28" s="22">
        <f t="shared" si="4"/>
        <v>116.52542372881356</v>
      </c>
      <c r="F28" s="31">
        <v>315</v>
      </c>
      <c r="G28" s="11">
        <f t="shared" si="1"/>
        <v>0.71590909090909094</v>
      </c>
      <c r="H28" s="22">
        <f t="shared" si="5"/>
        <v>116.66666666666667</v>
      </c>
    </row>
    <row r="29" spans="1:11" ht="14.4" x14ac:dyDescent="0.3">
      <c r="A29" s="191"/>
      <c r="B29" s="63" t="s">
        <v>16</v>
      </c>
      <c r="C29" s="45">
        <v>275</v>
      </c>
      <c r="D29" s="40">
        <f t="shared" si="0"/>
        <v>0.625</v>
      </c>
      <c r="E29" s="47">
        <f>C29/$C$23*100</f>
        <v>116.52542372881356</v>
      </c>
      <c r="F29" s="52">
        <v>315</v>
      </c>
      <c r="G29" s="40">
        <f t="shared" si="1"/>
        <v>0.71590909090909094</v>
      </c>
      <c r="H29" s="47">
        <f>F29/$F$23*100</f>
        <v>116.66666666666667</v>
      </c>
    </row>
    <row r="30" spans="1:11" ht="14.4" x14ac:dyDescent="0.3">
      <c r="A30" s="191"/>
      <c r="B30" s="63" t="s">
        <v>17</v>
      </c>
      <c r="C30" s="45">
        <v>275</v>
      </c>
      <c r="D30" s="40">
        <f t="shared" si="0"/>
        <v>0.625</v>
      </c>
      <c r="E30" s="47">
        <f t="shared" si="4"/>
        <v>116.52542372881356</v>
      </c>
      <c r="F30" s="52">
        <v>315</v>
      </c>
      <c r="G30" s="40">
        <f t="shared" si="1"/>
        <v>0.71590909090909094</v>
      </c>
      <c r="H30" s="47">
        <f t="shared" si="5"/>
        <v>116.66666666666667</v>
      </c>
    </row>
    <row r="31" spans="1:11" ht="14.4" x14ac:dyDescent="0.3">
      <c r="A31" s="191"/>
      <c r="B31" s="63" t="s">
        <v>18</v>
      </c>
      <c r="C31" s="45">
        <v>275</v>
      </c>
      <c r="D31" s="40">
        <f t="shared" si="0"/>
        <v>0.625</v>
      </c>
      <c r="E31" s="47">
        <f t="shared" si="4"/>
        <v>116.52542372881356</v>
      </c>
      <c r="F31" s="52">
        <v>315</v>
      </c>
      <c r="G31" s="40">
        <f t="shared" si="1"/>
        <v>0.71590909090909094</v>
      </c>
      <c r="H31" s="47">
        <f t="shared" si="5"/>
        <v>116.66666666666667</v>
      </c>
    </row>
    <row r="32" spans="1:11" ht="14.4" x14ac:dyDescent="0.3">
      <c r="A32" s="191"/>
      <c r="B32" s="63" t="s">
        <v>19</v>
      </c>
      <c r="C32" s="45">
        <v>290</v>
      </c>
      <c r="D32" s="40">
        <f t="shared" si="0"/>
        <v>0.65909090909090906</v>
      </c>
      <c r="E32" s="47">
        <f t="shared" si="4"/>
        <v>122.88135593220339</v>
      </c>
      <c r="F32" s="52">
        <v>335</v>
      </c>
      <c r="G32" s="40">
        <f t="shared" si="1"/>
        <v>0.76136363636363635</v>
      </c>
      <c r="H32" s="47">
        <f t="shared" si="5"/>
        <v>124.07407407407408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305</v>
      </c>
      <c r="D33" s="40">
        <f t="shared" si="0"/>
        <v>0.69318181818181823</v>
      </c>
      <c r="E33" s="47">
        <f t="shared" si="4"/>
        <v>129.23728813559322</v>
      </c>
      <c r="F33" s="52">
        <v>350</v>
      </c>
      <c r="G33" s="40">
        <f t="shared" si="1"/>
        <v>0.79545454545454541</v>
      </c>
      <c r="H33" s="47">
        <f t="shared" si="5"/>
        <v>129.62962962962962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305</v>
      </c>
      <c r="D34" s="40">
        <f t="shared" si="0"/>
        <v>0.69318181818181823</v>
      </c>
      <c r="E34" s="47">
        <f t="shared" si="4"/>
        <v>129.23728813559322</v>
      </c>
      <c r="F34" s="52">
        <v>350</v>
      </c>
      <c r="G34" s="40">
        <f t="shared" si="1"/>
        <v>0.79545454545454541</v>
      </c>
      <c r="H34" s="47">
        <f t="shared" si="5"/>
        <v>129.62962962962962</v>
      </c>
      <c r="I34" s="8"/>
      <c r="J34" s="65"/>
      <c r="K34" s="66"/>
    </row>
    <row r="35" spans="1:11" ht="14.4" x14ac:dyDescent="0.3">
      <c r="A35" s="191"/>
      <c r="B35" s="63" t="s">
        <v>67</v>
      </c>
      <c r="C35" s="45">
        <v>305</v>
      </c>
      <c r="D35" s="40">
        <f t="shared" si="0"/>
        <v>0.69318181818181823</v>
      </c>
      <c r="E35" s="47">
        <f t="shared" si="4"/>
        <v>129.23728813559322</v>
      </c>
      <c r="F35" s="52">
        <v>350</v>
      </c>
      <c r="G35" s="40">
        <f t="shared" si="1"/>
        <v>0.79545454545454541</v>
      </c>
      <c r="H35" s="47">
        <f t="shared" si="5"/>
        <v>129.62962962962962</v>
      </c>
      <c r="I35" s="8"/>
      <c r="J35" s="65"/>
      <c r="K35" s="66"/>
    </row>
    <row r="36" spans="1:11" ht="14.4" x14ac:dyDescent="0.3">
      <c r="A36" s="191"/>
      <c r="B36" s="50" t="s">
        <v>117</v>
      </c>
      <c r="C36" s="45">
        <v>305</v>
      </c>
      <c r="D36" s="40">
        <f t="shared" si="0"/>
        <v>0.69318181818181823</v>
      </c>
      <c r="E36" s="47">
        <f t="shared" si="4"/>
        <v>129.23728813559322</v>
      </c>
      <c r="F36" s="52">
        <v>335</v>
      </c>
      <c r="G36" s="40">
        <f t="shared" si="1"/>
        <v>0.76136363636363635</v>
      </c>
      <c r="H36" s="47">
        <f t="shared" si="5"/>
        <v>124.07407407407408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13">
        <v>345</v>
      </c>
      <c r="D37" s="14">
        <f t="shared" si="0"/>
        <v>0.78409090909090906</v>
      </c>
      <c r="E37" s="23">
        <f t="shared" si="4"/>
        <v>146.18644067796612</v>
      </c>
      <c r="F37" s="32">
        <v>415</v>
      </c>
      <c r="G37" s="14">
        <f t="shared" si="1"/>
        <v>0.94318181818181823</v>
      </c>
      <c r="H37" s="23">
        <f t="shared" si="5"/>
        <v>153.7037037037037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360</v>
      </c>
      <c r="D38" s="28">
        <f t="shared" si="0"/>
        <v>0.81818181818181823</v>
      </c>
      <c r="E38" s="34">
        <f t="shared" si="4"/>
        <v>152.54237288135593</v>
      </c>
      <c r="F38" s="30">
        <v>415</v>
      </c>
      <c r="G38" s="28">
        <f t="shared" si="1"/>
        <v>0.94318181818181823</v>
      </c>
      <c r="H38" s="34">
        <f t="shared" si="5"/>
        <v>153.7037037037037</v>
      </c>
    </row>
    <row r="39" spans="1:11" ht="14.4" x14ac:dyDescent="0.3">
      <c r="A39" s="182"/>
      <c r="B39" s="56" t="s">
        <v>14</v>
      </c>
      <c r="C39" s="45">
        <v>360</v>
      </c>
      <c r="D39" s="40">
        <f t="shared" si="0"/>
        <v>0.81818181818181823</v>
      </c>
      <c r="E39" s="47">
        <f t="shared" si="4"/>
        <v>152.54237288135593</v>
      </c>
      <c r="F39" s="52">
        <v>415</v>
      </c>
      <c r="G39" s="40">
        <f t="shared" si="1"/>
        <v>0.94318181818181823</v>
      </c>
      <c r="H39" s="47">
        <f t="shared" si="5"/>
        <v>153.7037037037037</v>
      </c>
      <c r="I39" s="8"/>
      <c r="J39" s="65"/>
      <c r="K39" s="66"/>
    </row>
    <row r="40" spans="1:11" ht="14.4" x14ac:dyDescent="0.3">
      <c r="A40" s="182"/>
      <c r="B40" s="56" t="s">
        <v>15</v>
      </c>
      <c r="C40" s="12">
        <v>360</v>
      </c>
      <c r="D40" s="11">
        <f t="shared" si="0"/>
        <v>0.81818181818181823</v>
      </c>
      <c r="E40" s="22">
        <f t="shared" si="4"/>
        <v>152.54237288135593</v>
      </c>
      <c r="F40" s="31">
        <v>415</v>
      </c>
      <c r="G40" s="11">
        <f t="shared" si="1"/>
        <v>0.94318181818181823</v>
      </c>
      <c r="H40" s="22">
        <f t="shared" si="5"/>
        <v>153.7037037037037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12">
        <v>349</v>
      </c>
      <c r="D41" s="11">
        <f t="shared" si="0"/>
        <v>0.79318181818181821</v>
      </c>
      <c r="E41" s="22">
        <f t="shared" si="4"/>
        <v>147.88135593220341</v>
      </c>
      <c r="F41" s="31">
        <v>415</v>
      </c>
      <c r="G41" s="11">
        <f t="shared" si="1"/>
        <v>0.94318181818181823</v>
      </c>
      <c r="H41" s="22">
        <f t="shared" si="5"/>
        <v>153.7037037037037</v>
      </c>
    </row>
    <row r="42" spans="1:11" ht="16.5" customHeight="1" x14ac:dyDescent="0.3">
      <c r="A42" s="182"/>
      <c r="B42" s="56" t="s">
        <v>17</v>
      </c>
      <c r="C42" s="12">
        <v>345</v>
      </c>
      <c r="D42" s="11">
        <f t="shared" si="0"/>
        <v>0.78409090909090906</v>
      </c>
      <c r="E42" s="22">
        <f t="shared" si="4"/>
        <v>146.18644067796612</v>
      </c>
      <c r="F42" s="31">
        <v>415</v>
      </c>
      <c r="G42" s="11">
        <f t="shared" si="1"/>
        <v>0.94318181818181823</v>
      </c>
      <c r="H42" s="22">
        <f t="shared" si="5"/>
        <v>153.7037037037037</v>
      </c>
    </row>
    <row r="43" spans="1:11" ht="16.5" customHeight="1" x14ac:dyDescent="0.3">
      <c r="A43" s="182"/>
      <c r="B43" s="56" t="s">
        <v>18</v>
      </c>
      <c r="C43" s="12">
        <v>345</v>
      </c>
      <c r="D43" s="11">
        <f t="shared" si="0"/>
        <v>0.78409090909090906</v>
      </c>
      <c r="E43" s="22">
        <f t="shared" ref="E43:E55" si="6">C43/$C$23*100</f>
        <v>146.18644067796612</v>
      </c>
      <c r="F43" s="31">
        <v>405</v>
      </c>
      <c r="G43" s="11">
        <f t="shared" si="1"/>
        <v>0.92045454545454541</v>
      </c>
      <c r="H43" s="22">
        <f t="shared" ref="H43:H55" si="7">F43/$F$23*100</f>
        <v>150</v>
      </c>
    </row>
    <row r="44" spans="1:11" ht="16.5" customHeight="1" x14ac:dyDescent="0.3">
      <c r="A44" s="182"/>
      <c r="B44" s="56" t="s">
        <v>19</v>
      </c>
      <c r="C44" s="12">
        <v>395</v>
      </c>
      <c r="D44" s="11">
        <f t="shared" si="0"/>
        <v>0.89772727272727271</v>
      </c>
      <c r="E44" s="22">
        <f t="shared" si="6"/>
        <v>167.37288135593221</v>
      </c>
      <c r="F44" s="31">
        <v>435</v>
      </c>
      <c r="G44" s="11">
        <f t="shared" si="1"/>
        <v>0.98863636363636365</v>
      </c>
      <c r="H44" s="22">
        <f t="shared" si="7"/>
        <v>161.11111111111111</v>
      </c>
    </row>
    <row r="45" spans="1:11" ht="16.5" customHeight="1" x14ac:dyDescent="0.3">
      <c r="A45" s="182"/>
      <c r="B45" s="56" t="s">
        <v>20</v>
      </c>
      <c r="C45" s="12">
        <v>395</v>
      </c>
      <c r="D45" s="11">
        <f t="shared" si="0"/>
        <v>0.89772727272727271</v>
      </c>
      <c r="E45" s="22">
        <f t="shared" si="6"/>
        <v>167.37288135593221</v>
      </c>
      <c r="F45" s="31">
        <v>454</v>
      </c>
      <c r="G45" s="11">
        <f t="shared" si="1"/>
        <v>1.0318181818181817</v>
      </c>
      <c r="H45" s="22">
        <f t="shared" si="7"/>
        <v>168.14814814814815</v>
      </c>
    </row>
    <row r="46" spans="1:11" ht="16.5" customHeight="1" x14ac:dyDescent="0.3">
      <c r="A46" s="182"/>
      <c r="B46" s="56" t="s">
        <v>21</v>
      </c>
      <c r="C46" s="12">
        <v>420</v>
      </c>
      <c r="D46" s="11">
        <f t="shared" si="0"/>
        <v>0.95454545454545459</v>
      </c>
      <c r="E46" s="22">
        <f t="shared" si="6"/>
        <v>177.96610169491524</v>
      </c>
      <c r="F46" s="31">
        <v>485</v>
      </c>
      <c r="G46" s="11">
        <f t="shared" si="1"/>
        <v>1.1022727272727273</v>
      </c>
      <c r="H46" s="22">
        <f t="shared" si="7"/>
        <v>179.62962962962962</v>
      </c>
    </row>
    <row r="47" spans="1:11" ht="16.5" customHeight="1" x14ac:dyDescent="0.3">
      <c r="A47" s="182"/>
      <c r="B47" s="56" t="s">
        <v>67</v>
      </c>
      <c r="C47" s="12">
        <v>420</v>
      </c>
      <c r="D47" s="11">
        <f t="shared" si="0"/>
        <v>0.95454545454545459</v>
      </c>
      <c r="E47" s="22">
        <f t="shared" si="6"/>
        <v>177.96610169491524</v>
      </c>
      <c r="F47" s="31">
        <v>485</v>
      </c>
      <c r="G47" s="11">
        <f t="shared" si="1"/>
        <v>1.1022727272727273</v>
      </c>
      <c r="H47" s="22">
        <f t="shared" si="7"/>
        <v>179.62962962962962</v>
      </c>
    </row>
    <row r="48" spans="1:11" ht="16.5" customHeight="1" x14ac:dyDescent="0.3">
      <c r="A48" s="182"/>
      <c r="B48" s="56" t="s">
        <v>117</v>
      </c>
      <c r="C48" s="12">
        <v>420</v>
      </c>
      <c r="D48" s="11">
        <f t="shared" si="0"/>
        <v>0.95454545454545459</v>
      </c>
      <c r="E48" s="22">
        <f t="shared" si="6"/>
        <v>177.96610169491524</v>
      </c>
      <c r="F48" s="31">
        <v>485</v>
      </c>
      <c r="G48" s="11">
        <f t="shared" si="1"/>
        <v>1.1022727272727273</v>
      </c>
      <c r="H48" s="22">
        <f t="shared" si="7"/>
        <v>179.62962962962962</v>
      </c>
    </row>
    <row r="49" spans="1:8" ht="16.5" customHeight="1" thickBot="1" x14ac:dyDescent="0.35">
      <c r="A49" s="182"/>
      <c r="B49" s="64" t="s">
        <v>118</v>
      </c>
      <c r="C49" s="13">
        <v>485</v>
      </c>
      <c r="D49" s="14">
        <f t="shared" si="0"/>
        <v>1.1022727272727273</v>
      </c>
      <c r="E49" s="23">
        <f t="shared" si="6"/>
        <v>205.5084745762712</v>
      </c>
      <c r="F49" s="32">
        <v>560</v>
      </c>
      <c r="G49" s="14">
        <f t="shared" si="1"/>
        <v>1.2727272727272727</v>
      </c>
      <c r="H49" s="23">
        <f t="shared" si="7"/>
        <v>207.40740740740739</v>
      </c>
    </row>
    <row r="50" spans="1:8" ht="14.4" x14ac:dyDescent="0.3">
      <c r="A50" s="190">
        <v>2016</v>
      </c>
      <c r="B50" s="54" t="s">
        <v>119</v>
      </c>
      <c r="C50" s="33">
        <v>485</v>
      </c>
      <c r="D50" s="28">
        <f t="shared" si="0"/>
        <v>1.1022727272727273</v>
      </c>
      <c r="E50" s="34">
        <f t="shared" si="6"/>
        <v>205.5084745762712</v>
      </c>
      <c r="F50" s="30">
        <v>560</v>
      </c>
      <c r="G50" s="70">
        <f t="shared" si="1"/>
        <v>1.2727272727272727</v>
      </c>
      <c r="H50" s="72">
        <f t="shared" si="7"/>
        <v>207.40740740740739</v>
      </c>
    </row>
    <row r="51" spans="1:8" ht="14.4" x14ac:dyDescent="0.3">
      <c r="A51" s="191"/>
      <c r="B51" s="84" t="s">
        <v>14</v>
      </c>
      <c r="C51" s="12">
        <v>485</v>
      </c>
      <c r="D51" s="11">
        <f t="shared" si="0"/>
        <v>1.1022727272727273</v>
      </c>
      <c r="E51" s="22">
        <f t="shared" si="6"/>
        <v>205.5084745762712</v>
      </c>
      <c r="F51" s="31">
        <v>560</v>
      </c>
      <c r="G51" s="71">
        <f t="shared" si="1"/>
        <v>1.2727272727272727</v>
      </c>
      <c r="H51" s="73">
        <f t="shared" si="7"/>
        <v>207.40740740740739</v>
      </c>
    </row>
    <row r="52" spans="1:8" ht="14.4" x14ac:dyDescent="0.3">
      <c r="A52" s="191"/>
      <c r="B52" s="84" t="s">
        <v>15</v>
      </c>
      <c r="C52" s="12">
        <v>485</v>
      </c>
      <c r="D52" s="11">
        <f t="shared" si="0"/>
        <v>1.1022727272727273</v>
      </c>
      <c r="E52" s="22">
        <f t="shared" si="6"/>
        <v>205.5084745762712</v>
      </c>
      <c r="F52" s="31">
        <v>560</v>
      </c>
      <c r="G52" s="71">
        <f t="shared" si="1"/>
        <v>1.2727272727272727</v>
      </c>
      <c r="H52" s="73">
        <f t="shared" si="7"/>
        <v>207.40740740740739</v>
      </c>
    </row>
    <row r="53" spans="1:8" ht="14.4" x14ac:dyDescent="0.3">
      <c r="A53" s="191"/>
      <c r="B53" s="84" t="s">
        <v>16</v>
      </c>
      <c r="C53" s="12">
        <v>485</v>
      </c>
      <c r="D53" s="11">
        <f t="shared" si="0"/>
        <v>1.1022727272727273</v>
      </c>
      <c r="E53" s="22">
        <f t="shared" si="6"/>
        <v>205.5084745762712</v>
      </c>
      <c r="F53" s="31">
        <v>560</v>
      </c>
      <c r="G53" s="71">
        <f t="shared" si="1"/>
        <v>1.2727272727272727</v>
      </c>
      <c r="H53" s="73">
        <f t="shared" si="7"/>
        <v>207.40740740740739</v>
      </c>
    </row>
    <row r="54" spans="1:8" ht="14.4" x14ac:dyDescent="0.3">
      <c r="A54" s="191"/>
      <c r="B54" s="84" t="s">
        <v>17</v>
      </c>
      <c r="C54" s="12">
        <v>485</v>
      </c>
      <c r="D54" s="11">
        <f t="shared" si="0"/>
        <v>1.1022727272727273</v>
      </c>
      <c r="E54" s="22">
        <f t="shared" si="6"/>
        <v>205.5084745762712</v>
      </c>
      <c r="F54" s="31">
        <v>560</v>
      </c>
      <c r="G54" s="71">
        <f t="shared" si="1"/>
        <v>1.2727272727272727</v>
      </c>
      <c r="H54" s="73">
        <f t="shared" si="7"/>
        <v>207.40740740740739</v>
      </c>
    </row>
    <row r="55" spans="1:8" ht="15.75" customHeight="1" x14ac:dyDescent="0.3">
      <c r="A55" s="191"/>
      <c r="B55" s="56" t="s">
        <v>18</v>
      </c>
      <c r="C55" s="31">
        <v>485</v>
      </c>
      <c r="D55" s="11">
        <f t="shared" si="0"/>
        <v>1.1022727272727273</v>
      </c>
      <c r="E55" s="22">
        <f t="shared" si="6"/>
        <v>205.5084745762712</v>
      </c>
      <c r="F55" s="31">
        <v>560</v>
      </c>
      <c r="G55" s="71">
        <f t="shared" si="1"/>
        <v>1.2727272727272727</v>
      </c>
      <c r="H55" s="73">
        <f t="shared" si="7"/>
        <v>207.40740740740739</v>
      </c>
    </row>
    <row r="56" spans="1:8" ht="15.75" customHeight="1" x14ac:dyDescent="0.3">
      <c r="A56" s="191"/>
      <c r="B56" s="56" t="s">
        <v>19</v>
      </c>
      <c r="C56" s="31">
        <v>535</v>
      </c>
      <c r="D56" s="11">
        <f t="shared" ref="D56:D62" si="8">C56/$B$119</f>
        <v>1.2159090909090908</v>
      </c>
      <c r="E56" s="22">
        <f t="shared" ref="E56:E61" si="9">C56/$C$23*100</f>
        <v>226.69491525423729</v>
      </c>
      <c r="F56" s="31">
        <v>615</v>
      </c>
      <c r="G56" s="71">
        <f t="shared" ref="G56:G62" si="10">F56/$B$119</f>
        <v>1.3977272727272727</v>
      </c>
      <c r="H56" s="73">
        <f t="shared" ref="H56:H61" si="11">F56/$F$23*100</f>
        <v>227.77777777777777</v>
      </c>
    </row>
    <row r="57" spans="1:8" ht="15.75" customHeight="1" x14ac:dyDescent="0.3">
      <c r="A57" s="191"/>
      <c r="B57" s="56" t="s">
        <v>20</v>
      </c>
      <c r="C57" s="31">
        <v>535</v>
      </c>
      <c r="D57" s="11">
        <f t="shared" si="8"/>
        <v>1.2159090909090908</v>
      </c>
      <c r="E57" s="22">
        <f t="shared" si="9"/>
        <v>226.69491525423729</v>
      </c>
      <c r="F57" s="31">
        <v>615</v>
      </c>
      <c r="G57" s="71">
        <f t="shared" si="10"/>
        <v>1.3977272727272727</v>
      </c>
      <c r="H57" s="73">
        <f t="shared" si="11"/>
        <v>227.77777777777777</v>
      </c>
    </row>
    <row r="58" spans="1:8" ht="15.75" customHeight="1" x14ac:dyDescent="0.3">
      <c r="A58" s="191"/>
      <c r="B58" s="56" t="s">
        <v>21</v>
      </c>
      <c r="C58" s="31">
        <v>565</v>
      </c>
      <c r="D58" s="11">
        <f t="shared" si="8"/>
        <v>1.2840909090909092</v>
      </c>
      <c r="E58" s="22">
        <f t="shared" si="9"/>
        <v>239.40677966101697</v>
      </c>
      <c r="F58" s="31">
        <v>650</v>
      </c>
      <c r="G58" s="71">
        <f t="shared" si="10"/>
        <v>1.4772727272727273</v>
      </c>
      <c r="H58" s="73">
        <f t="shared" si="11"/>
        <v>240.74074074074073</v>
      </c>
    </row>
    <row r="59" spans="1:8" ht="15.75" customHeight="1" x14ac:dyDescent="0.3">
      <c r="A59" s="191"/>
      <c r="B59" s="56" t="s">
        <v>67</v>
      </c>
      <c r="C59" s="31">
        <v>565</v>
      </c>
      <c r="D59" s="11">
        <f t="shared" si="8"/>
        <v>1.2840909090909092</v>
      </c>
      <c r="E59" s="22">
        <f t="shared" si="9"/>
        <v>239.40677966101697</v>
      </c>
      <c r="F59" s="31">
        <v>650</v>
      </c>
      <c r="G59" s="71">
        <f t="shared" si="10"/>
        <v>1.4772727272727273</v>
      </c>
      <c r="H59" s="73">
        <f t="shared" si="11"/>
        <v>240.74074074074073</v>
      </c>
    </row>
    <row r="60" spans="1:8" ht="15.75" customHeight="1" x14ac:dyDescent="0.3">
      <c r="A60" s="191"/>
      <c r="B60" s="56" t="s">
        <v>117</v>
      </c>
      <c r="C60" s="31">
        <v>565</v>
      </c>
      <c r="D60" s="11">
        <f t="shared" si="8"/>
        <v>1.2840909090909092</v>
      </c>
      <c r="E60" s="22">
        <f t="shared" si="9"/>
        <v>239.40677966101697</v>
      </c>
      <c r="F60" s="31">
        <v>650</v>
      </c>
      <c r="G60" s="71">
        <f t="shared" si="10"/>
        <v>1.4772727272727273</v>
      </c>
      <c r="H60" s="73">
        <f t="shared" si="11"/>
        <v>240.74074074074073</v>
      </c>
    </row>
    <row r="61" spans="1:8" ht="15.75" customHeight="1" thickBot="1" x14ac:dyDescent="0.35">
      <c r="A61" s="191"/>
      <c r="B61" s="64" t="s">
        <v>118</v>
      </c>
      <c r="C61" s="32">
        <v>590</v>
      </c>
      <c r="D61" s="14">
        <f t="shared" si="8"/>
        <v>1.3409090909090908</v>
      </c>
      <c r="E61" s="23">
        <f t="shared" si="9"/>
        <v>250</v>
      </c>
      <c r="F61" s="32">
        <v>680</v>
      </c>
      <c r="G61" s="68">
        <f t="shared" si="10"/>
        <v>1.5454545454545454</v>
      </c>
      <c r="H61" s="92">
        <f t="shared" si="11"/>
        <v>251.85185185185185</v>
      </c>
    </row>
    <row r="62" spans="1:8" ht="15.75" customHeight="1" x14ac:dyDescent="0.3">
      <c r="A62" s="181">
        <v>2017</v>
      </c>
      <c r="B62" s="84" t="s">
        <v>119</v>
      </c>
      <c r="C62" s="74">
        <v>590</v>
      </c>
      <c r="D62" s="85">
        <f t="shared" si="8"/>
        <v>1.3409090909090908</v>
      </c>
      <c r="E62" s="86">
        <f t="shared" ref="E62:E81" si="12">C62/$C$23*100</f>
        <v>250</v>
      </c>
      <c r="F62" s="74">
        <v>680</v>
      </c>
      <c r="G62" s="75">
        <f t="shared" si="10"/>
        <v>1.5454545454545454</v>
      </c>
      <c r="H62" s="76">
        <f t="shared" ref="H62:H80" si="13">F62/$F$23*100</f>
        <v>251.85185185185185</v>
      </c>
    </row>
    <row r="63" spans="1:8" ht="15.75" customHeight="1" x14ac:dyDescent="0.3">
      <c r="A63" s="182"/>
      <c r="B63" s="84" t="s">
        <v>14</v>
      </c>
      <c r="C63" s="74">
        <v>590</v>
      </c>
      <c r="D63" s="85">
        <f t="shared" ref="D63:D81" si="14">C63/$B$119</f>
        <v>1.3409090909090908</v>
      </c>
      <c r="E63" s="86">
        <f t="shared" si="12"/>
        <v>250</v>
      </c>
      <c r="F63" s="74">
        <v>680</v>
      </c>
      <c r="G63" s="75">
        <f t="shared" ref="G63:G80" si="15">F63/$B$119</f>
        <v>1.5454545454545454</v>
      </c>
      <c r="H63" s="76">
        <f t="shared" si="13"/>
        <v>251.85185185185185</v>
      </c>
    </row>
    <row r="64" spans="1:8" ht="15.75" customHeight="1" x14ac:dyDescent="0.3">
      <c r="A64" s="182"/>
      <c r="B64" s="84" t="s">
        <v>15</v>
      </c>
      <c r="C64" s="74">
        <v>590</v>
      </c>
      <c r="D64" s="85">
        <f t="shared" si="14"/>
        <v>1.3409090909090908</v>
      </c>
      <c r="E64" s="86">
        <f t="shared" si="12"/>
        <v>250</v>
      </c>
      <c r="F64" s="74">
        <v>680</v>
      </c>
      <c r="G64" s="75">
        <f t="shared" si="15"/>
        <v>1.5454545454545454</v>
      </c>
      <c r="H64" s="76">
        <f t="shared" si="13"/>
        <v>251.85185185185185</v>
      </c>
    </row>
    <row r="65" spans="1:8" ht="15.75" customHeight="1" x14ac:dyDescent="0.3">
      <c r="A65" s="182"/>
      <c r="B65" s="84" t="s">
        <v>16</v>
      </c>
      <c r="C65" s="74">
        <v>590</v>
      </c>
      <c r="D65" s="85">
        <f t="shared" si="14"/>
        <v>1.3409090909090908</v>
      </c>
      <c r="E65" s="86">
        <f t="shared" si="12"/>
        <v>250</v>
      </c>
      <c r="F65" s="74">
        <v>680</v>
      </c>
      <c r="G65" s="75">
        <f t="shared" si="15"/>
        <v>1.5454545454545454</v>
      </c>
      <c r="H65" s="76">
        <f t="shared" si="13"/>
        <v>251.85185185185185</v>
      </c>
    </row>
    <row r="66" spans="1:8" ht="15.75" customHeight="1" x14ac:dyDescent="0.3">
      <c r="A66" s="182"/>
      <c r="B66" s="84" t="s">
        <v>17</v>
      </c>
      <c r="C66" s="74">
        <v>590</v>
      </c>
      <c r="D66" s="85">
        <f t="shared" si="14"/>
        <v>1.3409090909090908</v>
      </c>
      <c r="E66" s="86">
        <f t="shared" si="12"/>
        <v>250</v>
      </c>
      <c r="F66" s="74">
        <v>680</v>
      </c>
      <c r="G66" s="75">
        <f t="shared" si="15"/>
        <v>1.5454545454545454</v>
      </c>
      <c r="H66" s="76">
        <f t="shared" si="13"/>
        <v>251.85185185185185</v>
      </c>
    </row>
    <row r="67" spans="1:8" ht="15.75" customHeight="1" x14ac:dyDescent="0.3">
      <c r="A67" s="182"/>
      <c r="B67" s="84" t="s">
        <v>18</v>
      </c>
      <c r="C67" s="74">
        <v>590</v>
      </c>
      <c r="D67" s="85">
        <f t="shared" si="14"/>
        <v>1.3409090909090908</v>
      </c>
      <c r="E67" s="86">
        <f t="shared" si="12"/>
        <v>250</v>
      </c>
      <c r="F67" s="74">
        <v>680</v>
      </c>
      <c r="G67" s="75">
        <f t="shared" si="15"/>
        <v>1.5454545454545454</v>
      </c>
      <c r="H67" s="76">
        <f t="shared" si="13"/>
        <v>251.85185185185185</v>
      </c>
    </row>
    <row r="68" spans="1:8" ht="15.75" customHeight="1" x14ac:dyDescent="0.3">
      <c r="A68" s="182"/>
      <c r="B68" s="84" t="s">
        <v>19</v>
      </c>
      <c r="C68" s="74">
        <v>590</v>
      </c>
      <c r="D68" s="85">
        <f t="shared" si="14"/>
        <v>1.3409090909090908</v>
      </c>
      <c r="E68" s="86">
        <f t="shared" si="12"/>
        <v>250</v>
      </c>
      <c r="F68" s="74">
        <v>680</v>
      </c>
      <c r="G68" s="75">
        <f t="shared" si="15"/>
        <v>1.5454545454545454</v>
      </c>
      <c r="H68" s="76">
        <f t="shared" si="13"/>
        <v>251.85185185185185</v>
      </c>
    </row>
    <row r="69" spans="1:8" ht="15.75" customHeight="1" x14ac:dyDescent="0.3">
      <c r="A69" s="182"/>
      <c r="B69" s="84" t="s">
        <v>20</v>
      </c>
      <c r="C69" s="74">
        <v>590</v>
      </c>
      <c r="D69" s="85">
        <f t="shared" si="14"/>
        <v>1.3409090909090908</v>
      </c>
      <c r="E69" s="86">
        <f t="shared" si="12"/>
        <v>250</v>
      </c>
      <c r="F69" s="74">
        <v>665</v>
      </c>
      <c r="G69" s="75">
        <f t="shared" si="15"/>
        <v>1.5113636363636365</v>
      </c>
      <c r="H69" s="76">
        <f t="shared" si="13"/>
        <v>246.29629629629628</v>
      </c>
    </row>
    <row r="70" spans="1:8" ht="15.75" customHeight="1" x14ac:dyDescent="0.3">
      <c r="A70" s="182"/>
      <c r="B70" s="84" t="s">
        <v>21</v>
      </c>
      <c r="C70" s="74">
        <v>590</v>
      </c>
      <c r="D70" s="85">
        <f t="shared" si="14"/>
        <v>1.3409090909090908</v>
      </c>
      <c r="E70" s="86">
        <f t="shared" si="12"/>
        <v>250</v>
      </c>
      <c r="F70" s="74">
        <v>673</v>
      </c>
      <c r="G70" s="75">
        <f t="shared" si="15"/>
        <v>1.5295454545454545</v>
      </c>
      <c r="H70" s="76">
        <f t="shared" si="13"/>
        <v>249.25925925925924</v>
      </c>
    </row>
    <row r="71" spans="1:8" ht="15.75" customHeight="1" x14ac:dyDescent="0.3">
      <c r="A71" s="182"/>
      <c r="B71" s="84" t="s">
        <v>67</v>
      </c>
      <c r="C71" s="74">
        <v>590</v>
      </c>
      <c r="D71" s="85">
        <f t="shared" si="14"/>
        <v>1.3409090909090908</v>
      </c>
      <c r="E71" s="86">
        <f t="shared" si="12"/>
        <v>250</v>
      </c>
      <c r="F71" s="74">
        <v>650</v>
      </c>
      <c r="G71" s="75">
        <f t="shared" si="15"/>
        <v>1.4772727272727273</v>
      </c>
      <c r="H71" s="76">
        <f t="shared" si="13"/>
        <v>240.74074074074073</v>
      </c>
    </row>
    <row r="72" spans="1:8" ht="15.75" customHeight="1" x14ac:dyDescent="0.3">
      <c r="A72" s="182"/>
      <c r="B72" s="84" t="s">
        <v>117</v>
      </c>
      <c r="C72" s="74">
        <v>650</v>
      </c>
      <c r="D72" s="85">
        <f t="shared" si="14"/>
        <v>1.4772727272727273</v>
      </c>
      <c r="E72" s="86">
        <f t="shared" si="12"/>
        <v>275.42372881355936</v>
      </c>
      <c r="F72" s="74">
        <v>675</v>
      </c>
      <c r="G72" s="75">
        <f t="shared" si="15"/>
        <v>1.5340909090909092</v>
      </c>
      <c r="H72" s="76">
        <f t="shared" si="13"/>
        <v>250</v>
      </c>
    </row>
    <row r="73" spans="1:8" ht="15.75" customHeight="1" thickBot="1" x14ac:dyDescent="0.35">
      <c r="A73" s="182"/>
      <c r="B73" s="97" t="s">
        <v>118</v>
      </c>
      <c r="C73" s="32">
        <v>735</v>
      </c>
      <c r="D73" s="14">
        <f t="shared" si="14"/>
        <v>1.6704545454545454</v>
      </c>
      <c r="E73" s="23">
        <f t="shared" si="12"/>
        <v>311.4406779661017</v>
      </c>
      <c r="F73" s="32">
        <v>758</v>
      </c>
      <c r="G73" s="68">
        <f t="shared" si="15"/>
        <v>1.7227272727272727</v>
      </c>
      <c r="H73" s="92">
        <f t="shared" si="13"/>
        <v>280.74074074074076</v>
      </c>
    </row>
    <row r="74" spans="1:8" ht="15.75" customHeight="1" x14ac:dyDescent="0.3">
      <c r="A74" s="181">
        <v>2018</v>
      </c>
      <c r="B74" s="54" t="s">
        <v>119</v>
      </c>
      <c r="C74" s="30">
        <v>700</v>
      </c>
      <c r="D74" s="28">
        <f t="shared" si="14"/>
        <v>1.5909090909090908</v>
      </c>
      <c r="E74" s="34">
        <f t="shared" si="12"/>
        <v>296.61016949152543</v>
      </c>
      <c r="F74" s="30">
        <v>738</v>
      </c>
      <c r="G74" s="70">
        <f t="shared" si="15"/>
        <v>1.6772727272727272</v>
      </c>
      <c r="H74" s="72">
        <f t="shared" si="13"/>
        <v>273.33333333333331</v>
      </c>
    </row>
    <row r="75" spans="1:8" ht="15.75" customHeight="1" x14ac:dyDescent="0.3">
      <c r="A75" s="182"/>
      <c r="B75" s="84" t="s">
        <v>14</v>
      </c>
      <c r="C75" s="74">
        <v>700</v>
      </c>
      <c r="D75" s="85">
        <f t="shared" si="14"/>
        <v>1.5909090909090908</v>
      </c>
      <c r="E75" s="86">
        <f t="shared" si="12"/>
        <v>296.61016949152543</v>
      </c>
      <c r="F75" s="74">
        <v>758</v>
      </c>
      <c r="G75" s="75">
        <f t="shared" si="15"/>
        <v>1.7227272727272727</v>
      </c>
      <c r="H75" s="76">
        <f t="shared" si="13"/>
        <v>280.74074074074076</v>
      </c>
    </row>
    <row r="76" spans="1:8" ht="15.75" customHeight="1" x14ac:dyDescent="0.3">
      <c r="A76" s="182"/>
      <c r="B76" s="84" t="s">
        <v>15</v>
      </c>
      <c r="C76" s="74">
        <v>700</v>
      </c>
      <c r="D76" s="85">
        <f t="shared" si="14"/>
        <v>1.5909090909090908</v>
      </c>
      <c r="E76" s="86">
        <f t="shared" si="12"/>
        <v>296.61016949152543</v>
      </c>
      <c r="F76" s="74">
        <v>758</v>
      </c>
      <c r="G76" s="75">
        <f t="shared" si="15"/>
        <v>1.7227272727272727</v>
      </c>
      <c r="H76" s="76">
        <f t="shared" si="13"/>
        <v>280.74074074074076</v>
      </c>
    </row>
    <row r="77" spans="1:8" ht="15.75" customHeight="1" x14ac:dyDescent="0.3">
      <c r="A77" s="182"/>
      <c r="B77" s="84" t="s">
        <v>16</v>
      </c>
      <c r="C77" s="74">
        <v>910</v>
      </c>
      <c r="D77" s="85">
        <f t="shared" si="14"/>
        <v>2.0681818181818183</v>
      </c>
      <c r="E77" s="86">
        <f t="shared" si="12"/>
        <v>385.59322033898303</v>
      </c>
      <c r="F77" s="74">
        <v>765</v>
      </c>
      <c r="G77" s="75">
        <f t="shared" si="15"/>
        <v>1.7386363636363635</v>
      </c>
      <c r="H77" s="76">
        <f t="shared" si="13"/>
        <v>283.33333333333337</v>
      </c>
    </row>
    <row r="78" spans="1:8" ht="15.75" customHeight="1" x14ac:dyDescent="0.3">
      <c r="A78" s="182"/>
      <c r="B78" s="84" t="s">
        <v>17</v>
      </c>
      <c r="C78" s="74">
        <v>700</v>
      </c>
      <c r="D78" s="85">
        <f t="shared" si="14"/>
        <v>1.5909090909090908</v>
      </c>
      <c r="E78" s="86">
        <f t="shared" si="12"/>
        <v>296.61016949152543</v>
      </c>
      <c r="F78" s="74">
        <v>738</v>
      </c>
      <c r="G78" s="75">
        <f t="shared" si="15"/>
        <v>1.6772727272727272</v>
      </c>
      <c r="H78" s="76">
        <f t="shared" si="13"/>
        <v>273.33333333333331</v>
      </c>
    </row>
    <row r="79" spans="1:8" ht="15.75" customHeight="1" x14ac:dyDescent="0.3">
      <c r="A79" s="182"/>
      <c r="B79" s="84" t="s">
        <v>18</v>
      </c>
      <c r="C79" s="74">
        <v>700</v>
      </c>
      <c r="D79" s="85">
        <f t="shared" si="14"/>
        <v>1.5909090909090908</v>
      </c>
      <c r="E79" s="86">
        <f t="shared" si="12"/>
        <v>296.61016949152543</v>
      </c>
      <c r="F79" s="74">
        <v>663</v>
      </c>
      <c r="G79" s="75">
        <f t="shared" si="15"/>
        <v>1.5068181818181818</v>
      </c>
      <c r="H79" s="76">
        <f t="shared" si="13"/>
        <v>245.55555555555557</v>
      </c>
    </row>
    <row r="80" spans="1:8" ht="15.75" customHeight="1" x14ac:dyDescent="0.3">
      <c r="A80" s="182"/>
      <c r="B80" s="84" t="s">
        <v>19</v>
      </c>
      <c r="C80" s="74">
        <v>727</v>
      </c>
      <c r="D80" s="85">
        <f t="shared" si="14"/>
        <v>1.6522727272727273</v>
      </c>
      <c r="E80" s="86">
        <f t="shared" si="12"/>
        <v>308.05084745762713</v>
      </c>
      <c r="F80" s="74">
        <v>731</v>
      </c>
      <c r="G80" s="75">
        <f t="shared" si="15"/>
        <v>1.6613636363636364</v>
      </c>
      <c r="H80" s="76">
        <f t="shared" si="13"/>
        <v>270.7407407407407</v>
      </c>
    </row>
    <row r="81" spans="1:8" ht="15.75" customHeight="1" x14ac:dyDescent="0.3">
      <c r="A81" s="182"/>
      <c r="B81" s="84" t="s">
        <v>20</v>
      </c>
      <c r="C81" s="74">
        <v>785</v>
      </c>
      <c r="D81" s="85">
        <f t="shared" si="14"/>
        <v>1.7840909090909092</v>
      </c>
      <c r="E81" s="86">
        <f t="shared" si="12"/>
        <v>332.62711864406776</v>
      </c>
      <c r="F81" s="74">
        <v>903</v>
      </c>
      <c r="G81" s="75">
        <f t="shared" ref="G81" si="16">F81/$B$119</f>
        <v>2.0522727272727272</v>
      </c>
      <c r="H81" s="76">
        <f t="shared" ref="H81" si="17">F81/$F$23*100</f>
        <v>334.44444444444446</v>
      </c>
    </row>
    <row r="82" spans="1:8" ht="15.75" customHeight="1" x14ac:dyDescent="0.3">
      <c r="A82" s="182"/>
      <c r="B82" s="84" t="s">
        <v>21</v>
      </c>
      <c r="C82" s="74">
        <v>785</v>
      </c>
      <c r="D82" s="85">
        <f t="shared" ref="D82:D100" si="18">C82/$B$119</f>
        <v>1.7840909090909092</v>
      </c>
      <c r="E82" s="86">
        <f t="shared" ref="E82:E100" si="19">C82/$C$23*100</f>
        <v>332.62711864406776</v>
      </c>
      <c r="F82" s="74">
        <v>903</v>
      </c>
      <c r="G82" s="75">
        <f t="shared" ref="G82:G100" si="20">F82/$B$119</f>
        <v>2.0522727272727272</v>
      </c>
      <c r="H82" s="76">
        <f t="shared" ref="H82:H100" si="21">F82/$F$23*100</f>
        <v>334.44444444444446</v>
      </c>
    </row>
    <row r="83" spans="1:8" ht="15.75" customHeight="1" x14ac:dyDescent="0.3">
      <c r="A83" s="182"/>
      <c r="B83" s="84" t="s">
        <v>67</v>
      </c>
      <c r="C83" s="74">
        <v>895</v>
      </c>
      <c r="D83" s="85">
        <f t="shared" si="18"/>
        <v>2.0340909090909092</v>
      </c>
      <c r="E83" s="86">
        <f t="shared" si="19"/>
        <v>379.23728813559319</v>
      </c>
      <c r="F83" s="74">
        <v>1030</v>
      </c>
      <c r="G83" s="75">
        <f t="shared" si="20"/>
        <v>2.3409090909090908</v>
      </c>
      <c r="H83" s="76">
        <f t="shared" si="21"/>
        <v>381.48148148148147</v>
      </c>
    </row>
    <row r="84" spans="1:8" ht="15.75" customHeight="1" x14ac:dyDescent="0.3">
      <c r="A84" s="182"/>
      <c r="B84" s="84" t="s">
        <v>117</v>
      </c>
      <c r="C84" s="74">
        <v>960</v>
      </c>
      <c r="D84" s="85">
        <f t="shared" si="18"/>
        <v>2.1818181818181817</v>
      </c>
      <c r="E84" s="86">
        <f t="shared" si="19"/>
        <v>406.77966101694915</v>
      </c>
      <c r="F84" s="74">
        <v>1110</v>
      </c>
      <c r="G84" s="75">
        <f t="shared" si="20"/>
        <v>2.5227272727272729</v>
      </c>
      <c r="H84" s="76">
        <f t="shared" si="21"/>
        <v>411.11111111111109</v>
      </c>
    </row>
    <row r="85" spans="1:8" ht="15.75" customHeight="1" thickBot="1" x14ac:dyDescent="0.35">
      <c r="A85" s="182"/>
      <c r="B85" s="69" t="s">
        <v>118</v>
      </c>
      <c r="C85" s="164">
        <v>960</v>
      </c>
      <c r="D85" s="162">
        <f t="shared" si="18"/>
        <v>2.1818181818181817</v>
      </c>
      <c r="E85" s="163">
        <f t="shared" si="19"/>
        <v>406.77966101694915</v>
      </c>
      <c r="F85" s="164">
        <v>1110</v>
      </c>
      <c r="G85" s="165">
        <f t="shared" si="20"/>
        <v>2.5227272727272729</v>
      </c>
      <c r="H85" s="67">
        <f t="shared" si="21"/>
        <v>411.11111111111109</v>
      </c>
    </row>
    <row r="86" spans="1:8" ht="15.75" customHeight="1" x14ac:dyDescent="0.3">
      <c r="A86" s="181">
        <v>2019</v>
      </c>
      <c r="B86" s="54" t="s">
        <v>119</v>
      </c>
      <c r="C86" s="30">
        <v>875</v>
      </c>
      <c r="D86" s="28">
        <f t="shared" si="18"/>
        <v>1.9886363636363635</v>
      </c>
      <c r="E86" s="34">
        <f t="shared" si="19"/>
        <v>370.76271186440681</v>
      </c>
      <c r="F86" s="30">
        <v>1438</v>
      </c>
      <c r="G86" s="70">
        <f t="shared" si="20"/>
        <v>3.2681818181818181</v>
      </c>
      <c r="H86" s="72">
        <f t="shared" si="21"/>
        <v>532.59259259259261</v>
      </c>
    </row>
    <row r="87" spans="1:8" ht="15.75" customHeight="1" x14ac:dyDescent="0.3">
      <c r="A87" s="182"/>
      <c r="B87" s="84" t="s">
        <v>14</v>
      </c>
      <c r="C87" s="74">
        <v>1250</v>
      </c>
      <c r="D87" s="85">
        <f t="shared" si="18"/>
        <v>2.8409090909090908</v>
      </c>
      <c r="E87" s="86">
        <f t="shared" si="19"/>
        <v>529.66101694915255</v>
      </c>
      <c r="F87" s="74">
        <v>1654</v>
      </c>
      <c r="G87" s="75">
        <f t="shared" si="20"/>
        <v>3.7590909090909093</v>
      </c>
      <c r="H87" s="76">
        <f t="shared" si="21"/>
        <v>612.59259259259261</v>
      </c>
    </row>
    <row r="88" spans="1:8" ht="15.75" customHeight="1" x14ac:dyDescent="0.3">
      <c r="A88" s="182"/>
      <c r="B88" s="84" t="s">
        <v>15</v>
      </c>
      <c r="C88" s="74">
        <v>1250</v>
      </c>
      <c r="D88" s="85">
        <f t="shared" si="18"/>
        <v>2.8409090909090908</v>
      </c>
      <c r="E88" s="86">
        <f t="shared" si="19"/>
        <v>529.66101694915255</v>
      </c>
      <c r="F88" s="74">
        <v>1654</v>
      </c>
      <c r="G88" s="75">
        <f t="shared" si="20"/>
        <v>3.7590909090909093</v>
      </c>
      <c r="H88" s="76">
        <f t="shared" si="21"/>
        <v>612.59259259259261</v>
      </c>
    </row>
    <row r="89" spans="1:8" ht="15.75" customHeight="1" x14ac:dyDescent="0.3">
      <c r="A89" s="182"/>
      <c r="B89" s="84" t="s">
        <v>16</v>
      </c>
      <c r="C89" s="74">
        <v>1250</v>
      </c>
      <c r="D89" s="85">
        <f t="shared" si="18"/>
        <v>2.8409090909090908</v>
      </c>
      <c r="E89" s="86">
        <f t="shared" si="19"/>
        <v>529.66101694915255</v>
      </c>
      <c r="F89" s="74">
        <v>1654</v>
      </c>
      <c r="G89" s="75">
        <f t="shared" si="20"/>
        <v>3.7590909090909093</v>
      </c>
      <c r="H89" s="76">
        <f t="shared" si="21"/>
        <v>612.59259259259261</v>
      </c>
    </row>
    <row r="90" spans="1:8" ht="15.75" customHeight="1" x14ac:dyDescent="0.3">
      <c r="A90" s="182"/>
      <c r="B90" s="84" t="s">
        <v>17</v>
      </c>
      <c r="C90" s="74">
        <v>1250</v>
      </c>
      <c r="D90" s="85">
        <f t="shared" si="18"/>
        <v>2.8409090909090908</v>
      </c>
      <c r="E90" s="86">
        <f t="shared" si="19"/>
        <v>529.66101694915255</v>
      </c>
      <c r="F90" s="74">
        <v>1438</v>
      </c>
      <c r="G90" s="75">
        <f t="shared" si="20"/>
        <v>3.2681818181818181</v>
      </c>
      <c r="H90" s="76">
        <f t="shared" si="21"/>
        <v>532.59259259259261</v>
      </c>
    </row>
    <row r="91" spans="1:8" ht="15.75" customHeight="1" x14ac:dyDescent="0.3">
      <c r="A91" s="182"/>
      <c r="B91" s="84" t="s">
        <v>18</v>
      </c>
      <c r="C91" s="74">
        <v>1250</v>
      </c>
      <c r="D91" s="85">
        <f t="shared" si="18"/>
        <v>2.8409090909090908</v>
      </c>
      <c r="E91" s="86">
        <f t="shared" si="19"/>
        <v>529.66101694915255</v>
      </c>
      <c r="F91" s="74">
        <v>1438</v>
      </c>
      <c r="G91" s="75">
        <f t="shared" si="20"/>
        <v>3.2681818181818181</v>
      </c>
      <c r="H91" s="76">
        <f t="shared" si="21"/>
        <v>532.59259259259261</v>
      </c>
    </row>
    <row r="92" spans="1:8" ht="15.75" customHeight="1" x14ac:dyDescent="0.3">
      <c r="A92" s="182"/>
      <c r="B92" s="84" t="s">
        <v>19</v>
      </c>
      <c r="C92" s="74">
        <v>1250</v>
      </c>
      <c r="D92" s="85">
        <f t="shared" si="18"/>
        <v>2.8409090909090908</v>
      </c>
      <c r="E92" s="86">
        <f t="shared" si="19"/>
        <v>529.66101694915255</v>
      </c>
      <c r="F92" s="74">
        <v>1438</v>
      </c>
      <c r="G92" s="75">
        <f t="shared" si="20"/>
        <v>3.2681818181818181</v>
      </c>
      <c r="H92" s="76">
        <f t="shared" si="21"/>
        <v>532.59259259259261</v>
      </c>
    </row>
    <row r="93" spans="1:8" ht="15.75" customHeight="1" x14ac:dyDescent="0.3">
      <c r="A93" s="182"/>
      <c r="B93" s="84" t="s">
        <v>20</v>
      </c>
      <c r="C93" s="74">
        <v>1250</v>
      </c>
      <c r="D93" s="85">
        <f t="shared" si="18"/>
        <v>2.8409090909090908</v>
      </c>
      <c r="E93" s="86">
        <f t="shared" si="19"/>
        <v>529.66101694915255</v>
      </c>
      <c r="F93" s="74">
        <v>1438</v>
      </c>
      <c r="G93" s="75">
        <f t="shared" si="20"/>
        <v>3.2681818181818181</v>
      </c>
      <c r="H93" s="76">
        <f t="shared" si="21"/>
        <v>532.59259259259261</v>
      </c>
    </row>
    <row r="94" spans="1:8" ht="15.75" customHeight="1" x14ac:dyDescent="0.3">
      <c r="A94" s="182"/>
      <c r="B94" s="84" t="s">
        <v>21</v>
      </c>
      <c r="C94" s="74">
        <v>1375</v>
      </c>
      <c r="D94" s="85">
        <f t="shared" si="18"/>
        <v>3.125</v>
      </c>
      <c r="E94" s="86">
        <f t="shared" si="19"/>
        <v>582.62711864406788</v>
      </c>
      <c r="F94" s="74">
        <v>1540</v>
      </c>
      <c r="G94" s="75">
        <f t="shared" si="20"/>
        <v>3.5</v>
      </c>
      <c r="H94" s="76">
        <f t="shared" si="21"/>
        <v>570.37037037037032</v>
      </c>
    </row>
    <row r="95" spans="1:8" ht="15.75" customHeight="1" x14ac:dyDescent="0.3">
      <c r="A95" s="182"/>
      <c r="B95" s="84" t="s">
        <v>67</v>
      </c>
      <c r="C95" s="74">
        <v>1375</v>
      </c>
      <c r="D95" s="85">
        <f t="shared" si="18"/>
        <v>3.125</v>
      </c>
      <c r="E95" s="86">
        <f t="shared" si="19"/>
        <v>582.62711864406788</v>
      </c>
      <c r="F95" s="74">
        <v>1540</v>
      </c>
      <c r="G95" s="75">
        <f t="shared" si="20"/>
        <v>3.5</v>
      </c>
      <c r="H95" s="76">
        <f t="shared" si="21"/>
        <v>570.37037037037032</v>
      </c>
    </row>
    <row r="96" spans="1:8" ht="15.75" customHeight="1" x14ac:dyDescent="0.3">
      <c r="A96" s="182"/>
      <c r="B96" s="84" t="s">
        <v>117</v>
      </c>
      <c r="C96" s="74">
        <v>1500</v>
      </c>
      <c r="D96" s="85">
        <f t="shared" si="18"/>
        <v>3.4090909090909092</v>
      </c>
      <c r="E96" s="86">
        <f t="shared" si="19"/>
        <v>635.59322033898309</v>
      </c>
      <c r="F96" s="74">
        <v>1750</v>
      </c>
      <c r="G96" s="75">
        <f t="shared" si="20"/>
        <v>3.9772727272727271</v>
      </c>
      <c r="H96" s="76">
        <f t="shared" si="21"/>
        <v>648.14814814814815</v>
      </c>
    </row>
    <row r="97" spans="1:8" ht="15.75" customHeight="1" thickBot="1" x14ac:dyDescent="0.35">
      <c r="A97" s="182"/>
      <c r="B97" s="69" t="s">
        <v>118</v>
      </c>
      <c r="C97" s="164">
        <v>1500</v>
      </c>
      <c r="D97" s="162">
        <f t="shared" si="18"/>
        <v>3.4090909090909092</v>
      </c>
      <c r="E97" s="163">
        <f t="shared" si="19"/>
        <v>635.59322033898309</v>
      </c>
      <c r="F97" s="164">
        <v>1750</v>
      </c>
      <c r="G97" s="165">
        <f t="shared" si="20"/>
        <v>3.9772727272727271</v>
      </c>
      <c r="H97" s="67">
        <f t="shared" si="21"/>
        <v>648.14814814814815</v>
      </c>
    </row>
    <row r="98" spans="1:8" ht="15.75" customHeight="1" x14ac:dyDescent="0.3">
      <c r="A98" s="181">
        <v>2020</v>
      </c>
      <c r="B98" s="54" t="s">
        <v>119</v>
      </c>
      <c r="C98" s="30">
        <v>1500</v>
      </c>
      <c r="D98" s="28">
        <f t="shared" si="18"/>
        <v>3.4090909090909092</v>
      </c>
      <c r="E98" s="34">
        <f t="shared" si="19"/>
        <v>635.59322033898309</v>
      </c>
      <c r="F98" s="30">
        <v>1750</v>
      </c>
      <c r="G98" s="70">
        <f t="shared" si="20"/>
        <v>3.9772727272727271</v>
      </c>
      <c r="H98" s="72">
        <f t="shared" si="21"/>
        <v>648.14814814814815</v>
      </c>
    </row>
    <row r="99" spans="1:8" ht="15.75" customHeight="1" x14ac:dyDescent="0.3">
      <c r="A99" s="182"/>
      <c r="B99" s="84" t="s">
        <v>14</v>
      </c>
      <c r="C99" s="74">
        <v>1650</v>
      </c>
      <c r="D99" s="85">
        <f t="shared" si="18"/>
        <v>3.75</v>
      </c>
      <c r="E99" s="86">
        <f t="shared" si="19"/>
        <v>699.15254237288127</v>
      </c>
      <c r="F99" s="74">
        <v>1890</v>
      </c>
      <c r="G99" s="75">
        <f t="shared" si="20"/>
        <v>4.2954545454545459</v>
      </c>
      <c r="H99" s="76">
        <f t="shared" si="21"/>
        <v>700</v>
      </c>
    </row>
    <row r="100" spans="1:8" ht="15.75" customHeight="1" x14ac:dyDescent="0.3">
      <c r="A100" s="182"/>
      <c r="B100" s="84" t="s">
        <v>15</v>
      </c>
      <c r="C100" s="74">
        <v>1650</v>
      </c>
      <c r="D100" s="85">
        <f t="shared" si="18"/>
        <v>3.75</v>
      </c>
      <c r="E100" s="86">
        <f t="shared" si="19"/>
        <v>699.15254237288127</v>
      </c>
      <c r="F100" s="74">
        <v>1890</v>
      </c>
      <c r="G100" s="75">
        <f t="shared" si="20"/>
        <v>4.2954545454545459</v>
      </c>
      <c r="H100" s="76">
        <f t="shared" si="21"/>
        <v>700</v>
      </c>
    </row>
    <row r="101" spans="1:8" ht="15.75" customHeight="1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5.75" customHeight="1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5.75" customHeight="1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5.75" customHeight="1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5.75" customHeight="1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5.75" customHeight="1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5.75" customHeight="1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5.75" customHeight="1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.75" customHeight="1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5.75" customHeight="1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5.75" customHeight="1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5.75" customHeight="1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5.75" customHeight="1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5.75" customHeight="1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5.75" customHeight="1" x14ac:dyDescent="0.3">
      <c r="A115" s="182"/>
      <c r="B115" s="84" t="s">
        <v>18</v>
      </c>
      <c r="C115" s="74">
        <v>2500</v>
      </c>
      <c r="D115" s="85">
        <f t="shared" ref="D115" si="22">C115/$B$119</f>
        <v>5.6818181818181817</v>
      </c>
      <c r="E115" s="86">
        <f t="shared" ref="E115" si="23">C115/$C$23*100</f>
        <v>1059.3220338983051</v>
      </c>
      <c r="F115" s="74">
        <v>2900</v>
      </c>
      <c r="G115" s="75">
        <f t="shared" ref="G115" si="24">F115/$B$119</f>
        <v>6.5909090909090908</v>
      </c>
      <c r="H115" s="76">
        <f t="shared" ref="H115" si="25">F115/$F$23*100</f>
        <v>1074.0740740740741</v>
      </c>
    </row>
    <row r="116" spans="1:8" ht="15.75" customHeight="1" x14ac:dyDescent="0.3">
      <c r="A116" s="182"/>
      <c r="B116" s="84" t="s">
        <v>19</v>
      </c>
      <c r="C116" s="74">
        <v>2500</v>
      </c>
      <c r="D116" s="85">
        <f t="shared" ref="D116:D118" si="26">C116/$B$119</f>
        <v>5.6818181818181817</v>
      </c>
      <c r="E116" s="86">
        <f t="shared" ref="E116:E118" si="27">C116/$C$23*100</f>
        <v>1059.3220338983051</v>
      </c>
      <c r="F116" s="74">
        <v>2900</v>
      </c>
      <c r="G116" s="75">
        <f t="shared" ref="G116:G118" si="28">F116/$B$119</f>
        <v>6.5909090909090908</v>
      </c>
      <c r="H116" s="76">
        <f t="shared" ref="H116:H118" si="29">F116/$F$23*100</f>
        <v>1074.0740740740741</v>
      </c>
    </row>
    <row r="117" spans="1:8" ht="15.75" customHeight="1" x14ac:dyDescent="0.3">
      <c r="A117" s="182"/>
      <c r="B117" s="84" t="s">
        <v>20</v>
      </c>
      <c r="C117" s="74">
        <v>2500</v>
      </c>
      <c r="D117" s="85">
        <f t="shared" si="26"/>
        <v>5.6818181818181817</v>
      </c>
      <c r="E117" s="86">
        <f t="shared" si="27"/>
        <v>1059.3220338983051</v>
      </c>
      <c r="F117" s="74">
        <v>2900</v>
      </c>
      <c r="G117" s="75">
        <f t="shared" si="28"/>
        <v>6.5909090909090908</v>
      </c>
      <c r="H117" s="76">
        <f t="shared" si="29"/>
        <v>1074.0740740740741</v>
      </c>
    </row>
    <row r="118" spans="1:8" ht="15.75" customHeight="1" thickBot="1" x14ac:dyDescent="0.35">
      <c r="A118" s="183"/>
      <c r="B118" s="64" t="s">
        <v>21</v>
      </c>
      <c r="C118" s="32">
        <v>2500</v>
      </c>
      <c r="D118" s="14">
        <f t="shared" si="26"/>
        <v>5.6818181818181817</v>
      </c>
      <c r="E118" s="23">
        <f t="shared" si="27"/>
        <v>1059.3220338983051</v>
      </c>
      <c r="F118" s="32">
        <v>2900</v>
      </c>
      <c r="G118" s="68">
        <f t="shared" si="28"/>
        <v>6.5909090909090908</v>
      </c>
      <c r="H118" s="92">
        <f t="shared" si="29"/>
        <v>1074.0740740740741</v>
      </c>
    </row>
    <row r="119" spans="1:8" ht="13.5" customHeight="1" x14ac:dyDescent="0.3">
      <c r="A119" s="37" t="s">
        <v>108</v>
      </c>
      <c r="B119" s="38">
        <v>440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A15:A25"/>
    <mergeCell ref="A38:A49"/>
    <mergeCell ref="A26:A37"/>
    <mergeCell ref="A12:A14"/>
    <mergeCell ref="B12:B14"/>
    <mergeCell ref="C13:E13"/>
    <mergeCell ref="A74:A85"/>
    <mergeCell ref="A62:A73"/>
    <mergeCell ref="A50:A61"/>
    <mergeCell ref="F13:H13"/>
    <mergeCell ref="A86:A97"/>
  </mergeCells>
  <hyperlinks>
    <hyperlink ref="A125" location="Índice!A1" display="Volver al Índice" xr:uid="{00000000-0004-0000-1800-000000000000}"/>
    <hyperlink ref="A128" r:id="rId1" xr:uid="{72DBC3EE-6323-4AB6-B5E1-2127358448B1}"/>
  </hyperlinks>
  <pageMargins left="0.7" right="0.7" top="0.75" bottom="0.75" header="0.3" footer="0.3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44140625" customWidth="1"/>
    <col min="8" max="8" width="30.44140625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52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92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114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203" t="s">
        <v>11</v>
      </c>
      <c r="D13" s="204"/>
      <c r="E13" s="205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316</v>
      </c>
      <c r="D15" s="28">
        <f t="shared" ref="D15:D55" si="0">C15/$B$119</f>
        <v>0.51382113821138209</v>
      </c>
      <c r="E15" s="34">
        <f>C15/$C$23*100</f>
        <v>98.442367601246104</v>
      </c>
      <c r="F15" s="30"/>
      <c r="G15" s="27"/>
      <c r="H15" s="34">
        <f>F15/$F$23*100</f>
        <v>0</v>
      </c>
    </row>
    <row r="16" spans="1:8" ht="14.4" x14ac:dyDescent="0.3">
      <c r="A16" s="188"/>
      <c r="B16" s="50" t="s">
        <v>15</v>
      </c>
      <c r="C16" s="12">
        <v>321</v>
      </c>
      <c r="D16" s="11">
        <f t="shared" si="0"/>
        <v>0.52195121951219514</v>
      </c>
      <c r="E16" s="22">
        <f t="shared" ref="E16:E23" si="1">C16/$C$23*100</f>
        <v>100</v>
      </c>
      <c r="F16" s="31">
        <v>369</v>
      </c>
      <c r="G16" s="18">
        <f t="shared" ref="G16:G55" si="2">F16/$B$119</f>
        <v>0.6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321</v>
      </c>
      <c r="D17" s="11">
        <f t="shared" si="0"/>
        <v>0.52195121951219514</v>
      </c>
      <c r="E17" s="22">
        <f t="shared" si="1"/>
        <v>100</v>
      </c>
      <c r="F17" s="31">
        <v>369</v>
      </c>
      <c r="G17" s="18">
        <f t="shared" si="2"/>
        <v>0.6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321</v>
      </c>
      <c r="D18" s="11">
        <f t="shared" si="0"/>
        <v>0.52195121951219514</v>
      </c>
      <c r="E18" s="22">
        <f t="shared" si="1"/>
        <v>100</v>
      </c>
      <c r="F18" s="31">
        <v>369</v>
      </c>
      <c r="G18" s="18">
        <f t="shared" si="2"/>
        <v>0.6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321</v>
      </c>
      <c r="D19" s="11">
        <f t="shared" si="0"/>
        <v>0.52195121951219514</v>
      </c>
      <c r="E19" s="22">
        <f t="shared" si="1"/>
        <v>100</v>
      </c>
      <c r="F19" s="31">
        <v>369</v>
      </c>
      <c r="G19" s="18">
        <f t="shared" si="2"/>
        <v>0.6</v>
      </c>
      <c r="H19" s="22">
        <f t="shared" si="3"/>
        <v>100</v>
      </c>
    </row>
    <row r="20" spans="1:11" ht="14.4" x14ac:dyDescent="0.3">
      <c r="A20" s="188"/>
      <c r="B20" s="50" t="s">
        <v>19</v>
      </c>
      <c r="C20" s="12">
        <v>321</v>
      </c>
      <c r="D20" s="11">
        <f t="shared" si="0"/>
        <v>0.52195121951219514</v>
      </c>
      <c r="E20" s="22">
        <f t="shared" si="1"/>
        <v>100</v>
      </c>
      <c r="F20" s="31">
        <v>369</v>
      </c>
      <c r="G20" s="18">
        <f t="shared" si="2"/>
        <v>0.6</v>
      </c>
      <c r="H20" s="22">
        <f t="shared" si="3"/>
        <v>100</v>
      </c>
    </row>
    <row r="21" spans="1:11" ht="14.4" x14ac:dyDescent="0.3">
      <c r="A21" s="188"/>
      <c r="B21" s="50" t="s">
        <v>20</v>
      </c>
      <c r="C21" s="12">
        <v>321</v>
      </c>
      <c r="D21" s="11">
        <f t="shared" si="0"/>
        <v>0.52195121951219514</v>
      </c>
      <c r="E21" s="22">
        <f t="shared" si="1"/>
        <v>100</v>
      </c>
      <c r="F21" s="31">
        <v>369</v>
      </c>
      <c r="G21" s="18">
        <f t="shared" si="2"/>
        <v>0.6</v>
      </c>
      <c r="H21" s="22">
        <f t="shared" si="3"/>
        <v>100</v>
      </c>
    </row>
    <row r="22" spans="1:11" ht="14.4" x14ac:dyDescent="0.3">
      <c r="A22" s="188"/>
      <c r="B22" s="50" t="s">
        <v>21</v>
      </c>
      <c r="C22" s="12">
        <v>321</v>
      </c>
      <c r="D22" s="11">
        <f t="shared" si="0"/>
        <v>0.52195121951219514</v>
      </c>
      <c r="E22" s="22">
        <f t="shared" si="1"/>
        <v>100</v>
      </c>
      <c r="F22" s="31">
        <v>369</v>
      </c>
      <c r="G22" s="18">
        <f t="shared" si="2"/>
        <v>0.6</v>
      </c>
      <c r="H22" s="22">
        <f t="shared" si="3"/>
        <v>100</v>
      </c>
    </row>
    <row r="23" spans="1:11" ht="14.4" x14ac:dyDescent="0.3">
      <c r="A23" s="188"/>
      <c r="B23" s="50" t="s">
        <v>67</v>
      </c>
      <c r="C23" s="12">
        <v>321</v>
      </c>
      <c r="D23" s="11">
        <f t="shared" si="0"/>
        <v>0.52195121951219514</v>
      </c>
      <c r="E23" s="22">
        <f t="shared" si="1"/>
        <v>100</v>
      </c>
      <c r="F23" s="31">
        <v>369</v>
      </c>
      <c r="G23" s="18">
        <f t="shared" si="2"/>
        <v>0.6</v>
      </c>
      <c r="H23" s="22">
        <f t="shared" si="3"/>
        <v>100</v>
      </c>
    </row>
    <row r="24" spans="1:11" ht="14.4" x14ac:dyDescent="0.3">
      <c r="A24" s="188"/>
      <c r="B24" s="50" t="s">
        <v>117</v>
      </c>
      <c r="C24" s="12">
        <v>321</v>
      </c>
      <c r="D24" s="11">
        <f t="shared" si="0"/>
        <v>0.52195121951219514</v>
      </c>
      <c r="E24" s="22">
        <f t="shared" ref="E24:E42" si="4">C24/$C$23*100</f>
        <v>100</v>
      </c>
      <c r="F24" s="31">
        <v>369</v>
      </c>
      <c r="G24" s="18">
        <f t="shared" si="2"/>
        <v>0.6</v>
      </c>
      <c r="H24" s="22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321</v>
      </c>
      <c r="D25" s="40">
        <f t="shared" si="0"/>
        <v>0.52195121951219514</v>
      </c>
      <c r="E25" s="47">
        <f t="shared" si="4"/>
        <v>100</v>
      </c>
      <c r="F25" s="52">
        <v>369</v>
      </c>
      <c r="G25" s="39">
        <f t="shared" si="2"/>
        <v>0.6</v>
      </c>
      <c r="H25" s="47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344</v>
      </c>
      <c r="D26" s="28">
        <f t="shared" si="0"/>
        <v>0.55934959349593494</v>
      </c>
      <c r="E26" s="34">
        <f t="shared" si="4"/>
        <v>107.1651090342679</v>
      </c>
      <c r="F26" s="30">
        <v>415</v>
      </c>
      <c r="G26" s="28">
        <f t="shared" si="2"/>
        <v>0.67479674796747968</v>
      </c>
      <c r="H26" s="34">
        <f t="shared" si="5"/>
        <v>112.46612466124661</v>
      </c>
    </row>
    <row r="27" spans="1:11" ht="14.4" x14ac:dyDescent="0.3">
      <c r="A27" s="191"/>
      <c r="B27" s="56" t="s">
        <v>14</v>
      </c>
      <c r="C27" s="12">
        <v>356</v>
      </c>
      <c r="D27" s="11">
        <f t="shared" si="0"/>
        <v>0.57886178861788617</v>
      </c>
      <c r="E27" s="22">
        <f t="shared" si="4"/>
        <v>110.90342679127725</v>
      </c>
      <c r="F27" s="31">
        <v>413</v>
      </c>
      <c r="G27" s="11">
        <f t="shared" si="2"/>
        <v>0.67154471544715444</v>
      </c>
      <c r="H27" s="22">
        <f t="shared" si="5"/>
        <v>111.92411924119241</v>
      </c>
    </row>
    <row r="28" spans="1:11" ht="14.4" x14ac:dyDescent="0.3">
      <c r="A28" s="191"/>
      <c r="B28" s="56" t="s">
        <v>15</v>
      </c>
      <c r="C28" s="12">
        <v>344</v>
      </c>
      <c r="D28" s="11">
        <f t="shared" si="0"/>
        <v>0.55934959349593494</v>
      </c>
      <c r="E28" s="22">
        <f t="shared" si="4"/>
        <v>107.1651090342679</v>
      </c>
      <c r="F28" s="31">
        <v>415</v>
      </c>
      <c r="G28" s="11">
        <f t="shared" si="2"/>
        <v>0.67479674796747968</v>
      </c>
      <c r="H28" s="22">
        <f t="shared" si="5"/>
        <v>112.46612466124661</v>
      </c>
    </row>
    <row r="29" spans="1:11" ht="14.4" x14ac:dyDescent="0.3">
      <c r="A29" s="191"/>
      <c r="B29" s="63" t="s">
        <v>16</v>
      </c>
      <c r="C29" s="45">
        <v>344</v>
      </c>
      <c r="D29" s="40">
        <f t="shared" si="0"/>
        <v>0.55934959349593494</v>
      </c>
      <c r="E29" s="47">
        <f>C29/$C$23*100</f>
        <v>107.1651090342679</v>
      </c>
      <c r="F29" s="52">
        <v>408</v>
      </c>
      <c r="G29" s="40">
        <f t="shared" si="2"/>
        <v>0.6634146341463415</v>
      </c>
      <c r="H29" s="47">
        <f>F29/$F$23*100</f>
        <v>110.56910569105692</v>
      </c>
    </row>
    <row r="30" spans="1:11" ht="14.4" x14ac:dyDescent="0.3">
      <c r="A30" s="191"/>
      <c r="B30" s="63" t="s">
        <v>17</v>
      </c>
      <c r="C30" s="45">
        <v>344</v>
      </c>
      <c r="D30" s="40">
        <f t="shared" si="0"/>
        <v>0.55934959349593494</v>
      </c>
      <c r="E30" s="47">
        <f t="shared" si="4"/>
        <v>107.1651090342679</v>
      </c>
      <c r="F30" s="52">
        <v>415</v>
      </c>
      <c r="G30" s="40">
        <f t="shared" si="2"/>
        <v>0.67479674796747968</v>
      </c>
      <c r="H30" s="47">
        <f t="shared" si="5"/>
        <v>112.46612466124661</v>
      </c>
    </row>
    <row r="31" spans="1:11" ht="14.4" x14ac:dyDescent="0.3">
      <c r="A31" s="191"/>
      <c r="B31" s="63" t="s">
        <v>18</v>
      </c>
      <c r="C31" s="45">
        <v>344</v>
      </c>
      <c r="D31" s="40">
        <f t="shared" si="0"/>
        <v>0.55934959349593494</v>
      </c>
      <c r="E31" s="47">
        <f t="shared" si="4"/>
        <v>107.1651090342679</v>
      </c>
      <c r="F31" s="52">
        <v>415</v>
      </c>
      <c r="G31" s="40">
        <f t="shared" si="2"/>
        <v>0.67479674796747968</v>
      </c>
      <c r="H31" s="47">
        <f t="shared" si="5"/>
        <v>112.46612466124661</v>
      </c>
    </row>
    <row r="32" spans="1:11" ht="14.4" x14ac:dyDescent="0.3">
      <c r="A32" s="191"/>
      <c r="B32" s="63" t="s">
        <v>19</v>
      </c>
      <c r="C32" s="45">
        <v>415</v>
      </c>
      <c r="D32" s="40">
        <f t="shared" si="0"/>
        <v>0.67479674796747968</v>
      </c>
      <c r="E32" s="47">
        <f t="shared" si="4"/>
        <v>129.28348909657322</v>
      </c>
      <c r="F32" s="52">
        <v>498</v>
      </c>
      <c r="G32" s="40">
        <f t="shared" si="2"/>
        <v>0.80975609756097566</v>
      </c>
      <c r="H32" s="47">
        <f t="shared" si="5"/>
        <v>134.95934959349594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434</v>
      </c>
      <c r="D33" s="40">
        <f t="shared" si="0"/>
        <v>0.7056910569105691</v>
      </c>
      <c r="E33" s="47">
        <f t="shared" si="4"/>
        <v>135.20249221183801</v>
      </c>
      <c r="F33" s="52">
        <v>498</v>
      </c>
      <c r="G33" s="40">
        <f t="shared" si="2"/>
        <v>0.80975609756097566</v>
      </c>
      <c r="H33" s="47">
        <f t="shared" si="5"/>
        <v>134.95934959349594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444</v>
      </c>
      <c r="D34" s="40">
        <f t="shared" si="0"/>
        <v>0.7219512195121951</v>
      </c>
      <c r="E34" s="47">
        <f t="shared" si="4"/>
        <v>138.3177570093458</v>
      </c>
      <c r="F34" s="52">
        <v>482</v>
      </c>
      <c r="G34" s="40">
        <f t="shared" si="2"/>
        <v>0.78373983739837394</v>
      </c>
      <c r="H34" s="47">
        <f t="shared" si="5"/>
        <v>130.62330623306232</v>
      </c>
      <c r="I34" s="8"/>
      <c r="J34" s="65"/>
      <c r="K34" s="66"/>
    </row>
    <row r="35" spans="1:11" ht="14.4" x14ac:dyDescent="0.3">
      <c r="A35" s="191"/>
      <c r="B35" s="63" t="s">
        <v>67</v>
      </c>
      <c r="C35" s="45">
        <v>413</v>
      </c>
      <c r="D35" s="40">
        <f t="shared" si="0"/>
        <v>0.67154471544715444</v>
      </c>
      <c r="E35" s="47">
        <f t="shared" si="4"/>
        <v>128.66043613707166</v>
      </c>
      <c r="F35" s="52">
        <v>470</v>
      </c>
      <c r="G35" s="40">
        <f t="shared" si="2"/>
        <v>0.76422764227642281</v>
      </c>
      <c r="H35" s="47">
        <f t="shared" si="5"/>
        <v>127.37127371273714</v>
      </c>
      <c r="I35" s="8"/>
      <c r="J35" s="65"/>
      <c r="K35" s="66"/>
    </row>
    <row r="36" spans="1:11" ht="14.4" x14ac:dyDescent="0.3">
      <c r="A36" s="191"/>
      <c r="B36" s="50" t="s">
        <v>117</v>
      </c>
      <c r="C36" s="45">
        <v>413</v>
      </c>
      <c r="D36" s="40">
        <f t="shared" si="0"/>
        <v>0.67154471544715444</v>
      </c>
      <c r="E36" s="47">
        <f t="shared" si="4"/>
        <v>128.66043613707166</v>
      </c>
      <c r="F36" s="52">
        <v>470</v>
      </c>
      <c r="G36" s="40">
        <f t="shared" si="2"/>
        <v>0.76422764227642281</v>
      </c>
      <c r="H36" s="47">
        <f t="shared" si="5"/>
        <v>127.37127371273714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13">
        <v>527</v>
      </c>
      <c r="D37" s="14">
        <f t="shared" si="0"/>
        <v>0.85691056910569108</v>
      </c>
      <c r="E37" s="23">
        <f t="shared" si="4"/>
        <v>164.17445482866043</v>
      </c>
      <c r="F37" s="32">
        <v>600</v>
      </c>
      <c r="G37" s="14">
        <f t="shared" si="2"/>
        <v>0.97560975609756095</v>
      </c>
      <c r="H37" s="23">
        <f t="shared" si="5"/>
        <v>162.60162601626016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487</v>
      </c>
      <c r="D38" s="28">
        <f t="shared" si="0"/>
        <v>0.79186991869918699</v>
      </c>
      <c r="E38" s="34">
        <f t="shared" si="4"/>
        <v>151.71339563862929</v>
      </c>
      <c r="F38" s="30">
        <v>502</v>
      </c>
      <c r="G38" s="28">
        <f t="shared" si="2"/>
        <v>0.81626016260162604</v>
      </c>
      <c r="H38" s="34">
        <f t="shared" si="5"/>
        <v>136.04336043360433</v>
      </c>
    </row>
    <row r="39" spans="1:11" ht="14.4" x14ac:dyDescent="0.3">
      <c r="A39" s="182"/>
      <c r="B39" s="56" t="s">
        <v>14</v>
      </c>
      <c r="C39" s="45">
        <v>487</v>
      </c>
      <c r="D39" s="40">
        <f t="shared" si="0"/>
        <v>0.79186991869918699</v>
      </c>
      <c r="E39" s="47">
        <f t="shared" si="4"/>
        <v>151.71339563862929</v>
      </c>
      <c r="F39" s="52">
        <v>502</v>
      </c>
      <c r="G39" s="40">
        <f t="shared" si="2"/>
        <v>0.81626016260162604</v>
      </c>
      <c r="H39" s="47">
        <f t="shared" si="5"/>
        <v>136.04336043360433</v>
      </c>
      <c r="I39" s="8"/>
      <c r="J39" s="65"/>
      <c r="K39" s="66"/>
    </row>
    <row r="40" spans="1:11" ht="14.4" x14ac:dyDescent="0.3">
      <c r="A40" s="182"/>
      <c r="B40" s="56" t="s">
        <v>15</v>
      </c>
      <c r="C40" s="12">
        <v>487</v>
      </c>
      <c r="D40" s="11">
        <f t="shared" si="0"/>
        <v>0.79186991869918699</v>
      </c>
      <c r="E40" s="22">
        <f t="shared" si="4"/>
        <v>151.71339563862929</v>
      </c>
      <c r="F40" s="31">
        <v>517</v>
      </c>
      <c r="G40" s="11">
        <f t="shared" si="2"/>
        <v>0.84065040650406508</v>
      </c>
      <c r="H40" s="22">
        <f t="shared" si="5"/>
        <v>140.10840108401084</v>
      </c>
      <c r="I40" s="8"/>
      <c r="J40" s="65"/>
      <c r="K40" s="66"/>
    </row>
    <row r="41" spans="1:11" ht="16.5" customHeight="1" x14ac:dyDescent="0.3">
      <c r="A41" s="182"/>
      <c r="B41" s="50" t="s">
        <v>16</v>
      </c>
      <c r="C41" s="12">
        <v>487</v>
      </c>
      <c r="D41" s="11">
        <f t="shared" si="0"/>
        <v>0.79186991869918699</v>
      </c>
      <c r="E41" s="22">
        <f t="shared" si="4"/>
        <v>151.71339563862929</v>
      </c>
      <c r="F41" s="31">
        <v>517</v>
      </c>
      <c r="G41" s="11">
        <f t="shared" si="2"/>
        <v>0.84065040650406508</v>
      </c>
      <c r="H41" s="22">
        <f t="shared" si="5"/>
        <v>140.10840108401084</v>
      </c>
    </row>
    <row r="42" spans="1:11" ht="16.5" customHeight="1" x14ac:dyDescent="0.3">
      <c r="A42" s="182"/>
      <c r="B42" s="50" t="s">
        <v>17</v>
      </c>
      <c r="C42" s="12">
        <v>481</v>
      </c>
      <c r="D42" s="11">
        <f t="shared" si="0"/>
        <v>0.78211382113821137</v>
      </c>
      <c r="E42" s="22">
        <f t="shared" si="4"/>
        <v>149.8442367601246</v>
      </c>
      <c r="F42" s="31">
        <v>572</v>
      </c>
      <c r="G42" s="11">
        <f t="shared" si="2"/>
        <v>0.9300813008130081</v>
      </c>
      <c r="H42" s="22">
        <f t="shared" si="5"/>
        <v>155.01355013550136</v>
      </c>
    </row>
    <row r="43" spans="1:11" ht="16.5" customHeight="1" x14ac:dyDescent="0.3">
      <c r="A43" s="182"/>
      <c r="B43" s="50" t="s">
        <v>18</v>
      </c>
      <c r="C43" s="12">
        <v>458</v>
      </c>
      <c r="D43" s="11">
        <f t="shared" si="0"/>
        <v>0.74471544715447158</v>
      </c>
      <c r="E43" s="22">
        <f t="shared" ref="E43:E55" si="6">C43/$C$23*100</f>
        <v>142.67912772585669</v>
      </c>
      <c r="F43" s="31">
        <v>572</v>
      </c>
      <c r="G43" s="71">
        <f t="shared" si="2"/>
        <v>0.9300813008130081</v>
      </c>
      <c r="H43" s="73">
        <f t="shared" ref="H43:H55" si="7">F43/$F$23*100</f>
        <v>155.01355013550136</v>
      </c>
    </row>
    <row r="44" spans="1:11" ht="16.5" customHeight="1" x14ac:dyDescent="0.3">
      <c r="A44" s="182"/>
      <c r="B44" s="50" t="s">
        <v>19</v>
      </c>
      <c r="C44" s="12">
        <v>537</v>
      </c>
      <c r="D44" s="11">
        <f t="shared" si="0"/>
        <v>0.87317073170731707</v>
      </c>
      <c r="E44" s="22">
        <f t="shared" si="6"/>
        <v>167.28971962616822</v>
      </c>
      <c r="F44" s="31">
        <v>642</v>
      </c>
      <c r="G44" s="71">
        <f t="shared" si="2"/>
        <v>1.0439024390243903</v>
      </c>
      <c r="H44" s="73">
        <f t="shared" si="7"/>
        <v>173.98373983739836</v>
      </c>
    </row>
    <row r="45" spans="1:11" ht="16.5" customHeight="1" x14ac:dyDescent="0.3">
      <c r="A45" s="182"/>
      <c r="B45" s="50" t="s">
        <v>20</v>
      </c>
      <c r="C45" s="12">
        <v>537</v>
      </c>
      <c r="D45" s="11">
        <f t="shared" si="0"/>
        <v>0.87317073170731707</v>
      </c>
      <c r="E45" s="22">
        <f t="shared" si="6"/>
        <v>167.28971962616822</v>
      </c>
      <c r="F45" s="31">
        <v>642</v>
      </c>
      <c r="G45" s="11">
        <f t="shared" si="2"/>
        <v>1.0439024390243903</v>
      </c>
      <c r="H45" s="22">
        <f t="shared" si="7"/>
        <v>173.98373983739836</v>
      </c>
    </row>
    <row r="46" spans="1:11" ht="16.5" customHeight="1" x14ac:dyDescent="0.3">
      <c r="A46" s="182"/>
      <c r="B46" s="50" t="s">
        <v>21</v>
      </c>
      <c r="C46" s="12">
        <v>574</v>
      </c>
      <c r="D46" s="11">
        <f t="shared" si="0"/>
        <v>0.93333333333333335</v>
      </c>
      <c r="E46" s="22">
        <f t="shared" si="6"/>
        <v>178.81619937694703</v>
      </c>
      <c r="F46" s="31">
        <v>611</v>
      </c>
      <c r="G46" s="11">
        <f t="shared" si="2"/>
        <v>0.99349593495934962</v>
      </c>
      <c r="H46" s="22">
        <f t="shared" si="7"/>
        <v>165.58265582655827</v>
      </c>
    </row>
    <row r="47" spans="1:11" ht="16.5" customHeight="1" x14ac:dyDescent="0.3">
      <c r="A47" s="182"/>
      <c r="B47" s="50" t="s">
        <v>67</v>
      </c>
      <c r="C47" s="12">
        <v>580</v>
      </c>
      <c r="D47" s="11">
        <f t="shared" si="0"/>
        <v>0.94308943089430897</v>
      </c>
      <c r="E47" s="22">
        <f t="shared" si="6"/>
        <v>180.68535825545172</v>
      </c>
      <c r="F47" s="31">
        <v>654</v>
      </c>
      <c r="G47" s="71">
        <f t="shared" si="2"/>
        <v>1.0634146341463415</v>
      </c>
      <c r="H47" s="73">
        <f t="shared" si="7"/>
        <v>177.23577235772359</v>
      </c>
    </row>
    <row r="48" spans="1:11" ht="16.5" customHeight="1" x14ac:dyDescent="0.3">
      <c r="A48" s="182"/>
      <c r="B48" s="50" t="s">
        <v>117</v>
      </c>
      <c r="C48" s="12">
        <v>551</v>
      </c>
      <c r="D48" s="11">
        <f t="shared" si="0"/>
        <v>0.89593495934959344</v>
      </c>
      <c r="E48" s="22">
        <f t="shared" si="6"/>
        <v>171.65109034267914</v>
      </c>
      <c r="F48" s="31">
        <v>650</v>
      </c>
      <c r="G48" s="71">
        <f t="shared" si="2"/>
        <v>1.056910569105691</v>
      </c>
      <c r="H48" s="73">
        <f t="shared" si="7"/>
        <v>176.15176151761517</v>
      </c>
    </row>
    <row r="49" spans="1:8" ht="16.5" customHeight="1" thickBot="1" x14ac:dyDescent="0.35">
      <c r="A49" s="182"/>
      <c r="B49" s="97" t="s">
        <v>118</v>
      </c>
      <c r="C49" s="13">
        <v>618</v>
      </c>
      <c r="D49" s="14">
        <f t="shared" si="0"/>
        <v>1.0048780487804878</v>
      </c>
      <c r="E49" s="23">
        <f t="shared" si="6"/>
        <v>192.52336448598132</v>
      </c>
      <c r="F49" s="32">
        <v>702</v>
      </c>
      <c r="G49" s="68">
        <f t="shared" si="2"/>
        <v>1.1414634146341462</v>
      </c>
      <c r="H49" s="92">
        <f t="shared" si="7"/>
        <v>190.2439024390244</v>
      </c>
    </row>
    <row r="50" spans="1:8" ht="14.4" x14ac:dyDescent="0.3">
      <c r="A50" s="190">
        <v>2016</v>
      </c>
      <c r="B50" s="54" t="s">
        <v>119</v>
      </c>
      <c r="C50" s="33">
        <v>688</v>
      </c>
      <c r="D50" s="28">
        <f t="shared" si="0"/>
        <v>1.1186991869918699</v>
      </c>
      <c r="E50" s="34">
        <f t="shared" si="6"/>
        <v>214.3302180685358</v>
      </c>
      <c r="F50" s="30">
        <v>804</v>
      </c>
      <c r="G50" s="70">
        <f t="shared" si="2"/>
        <v>1.3073170731707318</v>
      </c>
      <c r="H50" s="72">
        <f t="shared" si="7"/>
        <v>217.88617886178861</v>
      </c>
    </row>
    <row r="51" spans="1:8" ht="14.4" x14ac:dyDescent="0.3">
      <c r="A51" s="191"/>
      <c r="B51" s="84" t="s">
        <v>14</v>
      </c>
      <c r="C51" s="12">
        <v>668</v>
      </c>
      <c r="D51" s="11">
        <f t="shared" si="0"/>
        <v>1.0861788617886179</v>
      </c>
      <c r="E51" s="22">
        <f t="shared" si="6"/>
        <v>208.09968847352022</v>
      </c>
      <c r="F51" s="31">
        <v>750</v>
      </c>
      <c r="G51" s="71">
        <f t="shared" si="2"/>
        <v>1.2195121951219512</v>
      </c>
      <c r="H51" s="73">
        <f t="shared" si="7"/>
        <v>203.25203252032523</v>
      </c>
    </row>
    <row r="52" spans="1:8" ht="14.4" x14ac:dyDescent="0.3">
      <c r="A52" s="191"/>
      <c r="B52" s="84" t="s">
        <v>15</v>
      </c>
      <c r="C52" s="12">
        <v>649</v>
      </c>
      <c r="D52" s="11">
        <f t="shared" si="0"/>
        <v>1.0552845528455284</v>
      </c>
      <c r="E52" s="22">
        <f t="shared" si="6"/>
        <v>202.18068535825546</v>
      </c>
      <c r="F52" s="31">
        <v>750</v>
      </c>
      <c r="G52" s="71">
        <f t="shared" si="2"/>
        <v>1.2195121951219512</v>
      </c>
      <c r="H52" s="73">
        <f t="shared" si="7"/>
        <v>203.25203252032523</v>
      </c>
    </row>
    <row r="53" spans="1:8" ht="14.4" x14ac:dyDescent="0.3">
      <c r="A53" s="191"/>
      <c r="B53" s="84" t="s">
        <v>16</v>
      </c>
      <c r="C53" s="12">
        <v>649</v>
      </c>
      <c r="D53" s="11">
        <f t="shared" si="0"/>
        <v>1.0552845528455284</v>
      </c>
      <c r="E53" s="22">
        <f t="shared" si="6"/>
        <v>202.18068535825546</v>
      </c>
      <c r="F53" s="31">
        <v>750</v>
      </c>
      <c r="G53" s="71">
        <f t="shared" si="2"/>
        <v>1.2195121951219512</v>
      </c>
      <c r="H53" s="73">
        <f t="shared" si="7"/>
        <v>203.25203252032523</v>
      </c>
    </row>
    <row r="54" spans="1:8" ht="14.4" x14ac:dyDescent="0.3">
      <c r="A54" s="191"/>
      <c r="B54" s="84" t="s">
        <v>17</v>
      </c>
      <c r="C54" s="12">
        <v>666</v>
      </c>
      <c r="D54" s="11">
        <f t="shared" si="0"/>
        <v>1.0829268292682928</v>
      </c>
      <c r="E54" s="22">
        <f t="shared" si="6"/>
        <v>207.47663551401868</v>
      </c>
      <c r="F54" s="31">
        <v>750</v>
      </c>
      <c r="G54" s="71">
        <f t="shared" si="2"/>
        <v>1.2195121951219512</v>
      </c>
      <c r="H54" s="73">
        <f t="shared" si="7"/>
        <v>203.25203252032523</v>
      </c>
    </row>
    <row r="55" spans="1:8" ht="14.4" x14ac:dyDescent="0.3">
      <c r="A55" s="191"/>
      <c r="B55" s="56" t="s">
        <v>18</v>
      </c>
      <c r="C55" s="31">
        <v>666</v>
      </c>
      <c r="D55" s="11">
        <f t="shared" si="0"/>
        <v>1.0829268292682928</v>
      </c>
      <c r="E55" s="22">
        <f t="shared" si="6"/>
        <v>207.47663551401868</v>
      </c>
      <c r="F55" s="31">
        <v>750</v>
      </c>
      <c r="G55" s="71">
        <f t="shared" si="2"/>
        <v>1.2195121951219512</v>
      </c>
      <c r="H55" s="73">
        <f t="shared" si="7"/>
        <v>203.25203252032523</v>
      </c>
    </row>
    <row r="56" spans="1:8" ht="14.4" x14ac:dyDescent="0.3">
      <c r="A56" s="191"/>
      <c r="B56" s="56" t="s">
        <v>19</v>
      </c>
      <c r="C56" s="31">
        <v>666</v>
      </c>
      <c r="D56" s="11">
        <f t="shared" ref="D56:D62" si="8">C56/$B$119</f>
        <v>1.0829268292682928</v>
      </c>
      <c r="E56" s="22">
        <f t="shared" ref="E56:E61" si="9">C56/$C$23*100</f>
        <v>207.47663551401868</v>
      </c>
      <c r="F56" s="31">
        <v>750</v>
      </c>
      <c r="G56" s="71">
        <f t="shared" ref="G56:G62" si="10">F56/$B$119</f>
        <v>1.2195121951219512</v>
      </c>
      <c r="H56" s="73">
        <f t="shared" ref="H56:H61" si="11">F56/$F$23*100</f>
        <v>203.25203252032523</v>
      </c>
    </row>
    <row r="57" spans="1:8" ht="14.4" x14ac:dyDescent="0.3">
      <c r="A57" s="191"/>
      <c r="B57" s="56" t="s">
        <v>20</v>
      </c>
      <c r="C57" s="31">
        <v>765</v>
      </c>
      <c r="D57" s="11">
        <f t="shared" si="8"/>
        <v>1.2439024390243902</v>
      </c>
      <c r="E57" s="22">
        <f t="shared" si="9"/>
        <v>238.3177570093458</v>
      </c>
      <c r="F57" s="31">
        <v>867</v>
      </c>
      <c r="G57" s="71">
        <f t="shared" si="10"/>
        <v>1.4097560975609755</v>
      </c>
      <c r="H57" s="73">
        <f t="shared" si="11"/>
        <v>234.95934959349594</v>
      </c>
    </row>
    <row r="58" spans="1:8" ht="14.4" x14ac:dyDescent="0.3">
      <c r="A58" s="191"/>
      <c r="B58" s="56" t="s">
        <v>21</v>
      </c>
      <c r="C58" s="31">
        <v>765</v>
      </c>
      <c r="D58" s="11">
        <f t="shared" si="8"/>
        <v>1.2439024390243902</v>
      </c>
      <c r="E58" s="22">
        <f t="shared" si="9"/>
        <v>238.3177570093458</v>
      </c>
      <c r="F58" s="31">
        <v>867</v>
      </c>
      <c r="G58" s="71">
        <f t="shared" si="10"/>
        <v>1.4097560975609755</v>
      </c>
      <c r="H58" s="73">
        <f t="shared" si="11"/>
        <v>234.95934959349594</v>
      </c>
    </row>
    <row r="59" spans="1:8" ht="14.4" x14ac:dyDescent="0.3">
      <c r="A59" s="191"/>
      <c r="B59" s="56" t="s">
        <v>67</v>
      </c>
      <c r="C59" s="31">
        <v>765</v>
      </c>
      <c r="D59" s="11">
        <f t="shared" si="8"/>
        <v>1.2439024390243902</v>
      </c>
      <c r="E59" s="22">
        <f t="shared" si="9"/>
        <v>238.3177570093458</v>
      </c>
      <c r="F59" s="31">
        <v>867</v>
      </c>
      <c r="G59" s="71">
        <f t="shared" si="10"/>
        <v>1.4097560975609755</v>
      </c>
      <c r="H59" s="73">
        <f t="shared" si="11"/>
        <v>234.95934959349594</v>
      </c>
    </row>
    <row r="60" spans="1:8" ht="14.4" x14ac:dyDescent="0.3">
      <c r="A60" s="191"/>
      <c r="B60" s="56" t="s">
        <v>117</v>
      </c>
      <c r="C60" s="31">
        <v>771</v>
      </c>
      <c r="D60" s="11">
        <f t="shared" si="8"/>
        <v>1.2536585365853659</v>
      </c>
      <c r="E60" s="22">
        <f t="shared" si="9"/>
        <v>240.18691588785046</v>
      </c>
      <c r="F60" s="31">
        <v>867</v>
      </c>
      <c r="G60" s="71">
        <f t="shared" si="10"/>
        <v>1.4097560975609755</v>
      </c>
      <c r="H60" s="73">
        <f t="shared" si="11"/>
        <v>234.95934959349594</v>
      </c>
    </row>
    <row r="61" spans="1:8" ht="15" thickBot="1" x14ac:dyDescent="0.35">
      <c r="A61" s="191"/>
      <c r="B61" s="64" t="s">
        <v>118</v>
      </c>
      <c r="C61" s="32">
        <v>797</v>
      </c>
      <c r="D61" s="14">
        <f t="shared" si="8"/>
        <v>1.2959349593495935</v>
      </c>
      <c r="E61" s="23">
        <f t="shared" si="9"/>
        <v>248.28660436137073</v>
      </c>
      <c r="F61" s="32">
        <v>909</v>
      </c>
      <c r="G61" s="68">
        <f t="shared" si="10"/>
        <v>1.4780487804878049</v>
      </c>
      <c r="H61" s="92">
        <f t="shared" si="11"/>
        <v>246.34146341463415</v>
      </c>
    </row>
    <row r="62" spans="1:8" ht="14.4" x14ac:dyDescent="0.3">
      <c r="A62" s="181">
        <v>2017</v>
      </c>
      <c r="B62" s="54" t="s">
        <v>119</v>
      </c>
      <c r="C62" s="30">
        <v>746</v>
      </c>
      <c r="D62" s="28">
        <f t="shared" si="8"/>
        <v>1.2130081300813007</v>
      </c>
      <c r="E62" s="34">
        <f t="shared" ref="E62:E71" si="12">C62/$C$23*100</f>
        <v>232.39875389408101</v>
      </c>
      <c r="F62" s="30">
        <v>822</v>
      </c>
      <c r="G62" s="70">
        <f t="shared" si="10"/>
        <v>1.3365853658536586</v>
      </c>
      <c r="H62" s="72">
        <f t="shared" ref="H62:H71" si="13">F62/$F$23*100</f>
        <v>222.76422764227641</v>
      </c>
    </row>
    <row r="63" spans="1:8" ht="14.4" x14ac:dyDescent="0.3">
      <c r="A63" s="182"/>
      <c r="B63" s="84" t="s">
        <v>14</v>
      </c>
      <c r="C63" s="74">
        <v>746</v>
      </c>
      <c r="D63" s="85">
        <f t="shared" ref="D63:D71" si="14">C63/$B$119</f>
        <v>1.2130081300813007</v>
      </c>
      <c r="E63" s="86">
        <f t="shared" si="12"/>
        <v>232.39875389408101</v>
      </c>
      <c r="F63" s="74">
        <v>822</v>
      </c>
      <c r="G63" s="75">
        <f t="shared" ref="G63:G71" si="15">F63/$B$119</f>
        <v>1.3365853658536586</v>
      </c>
      <c r="H63" s="76">
        <f t="shared" si="13"/>
        <v>222.76422764227641</v>
      </c>
    </row>
    <row r="64" spans="1:8" ht="14.4" x14ac:dyDescent="0.3">
      <c r="A64" s="182"/>
      <c r="B64" s="84" t="s">
        <v>15</v>
      </c>
      <c r="C64" s="74">
        <v>746</v>
      </c>
      <c r="D64" s="85">
        <f t="shared" si="14"/>
        <v>1.2130081300813007</v>
      </c>
      <c r="E64" s="86">
        <f t="shared" si="12"/>
        <v>232.39875389408101</v>
      </c>
      <c r="F64" s="74">
        <v>822</v>
      </c>
      <c r="G64" s="75">
        <f t="shared" si="15"/>
        <v>1.3365853658536586</v>
      </c>
      <c r="H64" s="76">
        <f t="shared" si="13"/>
        <v>222.76422764227641</v>
      </c>
    </row>
    <row r="65" spans="1:8" ht="14.4" x14ac:dyDescent="0.3">
      <c r="A65" s="182"/>
      <c r="B65" s="84" t="s">
        <v>16</v>
      </c>
      <c r="C65" s="74">
        <v>729</v>
      </c>
      <c r="D65" s="85">
        <f t="shared" si="14"/>
        <v>1.1853658536585365</v>
      </c>
      <c r="E65" s="86">
        <f t="shared" si="12"/>
        <v>227.10280373831776</v>
      </c>
      <c r="F65" s="74">
        <v>822</v>
      </c>
      <c r="G65" s="75">
        <f t="shared" si="15"/>
        <v>1.3365853658536586</v>
      </c>
      <c r="H65" s="76">
        <f t="shared" si="13"/>
        <v>222.76422764227641</v>
      </c>
    </row>
    <row r="66" spans="1:8" ht="14.4" x14ac:dyDescent="0.3">
      <c r="A66" s="182"/>
      <c r="B66" s="84" t="s">
        <v>17</v>
      </c>
      <c r="C66" s="74">
        <v>729</v>
      </c>
      <c r="D66" s="85">
        <f t="shared" si="14"/>
        <v>1.1853658536585365</v>
      </c>
      <c r="E66" s="86">
        <f t="shared" si="12"/>
        <v>227.10280373831776</v>
      </c>
      <c r="F66" s="74">
        <v>822</v>
      </c>
      <c r="G66" s="75">
        <f t="shared" si="15"/>
        <v>1.3365853658536586</v>
      </c>
      <c r="H66" s="76">
        <f t="shared" si="13"/>
        <v>222.76422764227641</v>
      </c>
    </row>
    <row r="67" spans="1:8" ht="14.4" x14ac:dyDescent="0.3">
      <c r="A67" s="182"/>
      <c r="B67" s="84" t="s">
        <v>18</v>
      </c>
      <c r="C67" s="74">
        <v>763</v>
      </c>
      <c r="D67" s="85">
        <f t="shared" si="14"/>
        <v>1.2406504065040651</v>
      </c>
      <c r="E67" s="86">
        <f t="shared" si="12"/>
        <v>237.69470404984423</v>
      </c>
      <c r="F67" s="74">
        <v>856</v>
      </c>
      <c r="G67" s="75">
        <f t="shared" si="15"/>
        <v>1.391869918699187</v>
      </c>
      <c r="H67" s="76">
        <f t="shared" si="13"/>
        <v>231.97831978319786</v>
      </c>
    </row>
    <row r="68" spans="1:8" ht="14.4" x14ac:dyDescent="0.3">
      <c r="A68" s="182"/>
      <c r="B68" s="84" t="s">
        <v>19</v>
      </c>
      <c r="C68" s="74">
        <v>787</v>
      </c>
      <c r="D68" s="85">
        <f t="shared" si="14"/>
        <v>1.2796747967479676</v>
      </c>
      <c r="E68" s="86">
        <f t="shared" si="12"/>
        <v>245.17133956386292</v>
      </c>
      <c r="F68" s="74">
        <v>855</v>
      </c>
      <c r="G68" s="75">
        <f t="shared" si="15"/>
        <v>1.3902439024390243</v>
      </c>
      <c r="H68" s="76">
        <f t="shared" si="13"/>
        <v>231.70731707317071</v>
      </c>
    </row>
    <row r="69" spans="1:8" ht="14.4" x14ac:dyDescent="0.3">
      <c r="A69" s="182"/>
      <c r="B69" s="84" t="s">
        <v>20</v>
      </c>
      <c r="C69" s="74">
        <v>753</v>
      </c>
      <c r="D69" s="85">
        <f t="shared" si="14"/>
        <v>1.224390243902439</v>
      </c>
      <c r="E69" s="86">
        <f t="shared" si="12"/>
        <v>234.57943925233647</v>
      </c>
      <c r="F69" s="74">
        <v>836</v>
      </c>
      <c r="G69" s="75">
        <f t="shared" si="15"/>
        <v>1.359349593495935</v>
      </c>
      <c r="H69" s="76">
        <f t="shared" si="13"/>
        <v>226.55826558265582</v>
      </c>
    </row>
    <row r="70" spans="1:8" ht="14.4" x14ac:dyDescent="0.3">
      <c r="A70" s="182"/>
      <c r="B70" s="84" t="s">
        <v>21</v>
      </c>
      <c r="C70" s="74">
        <v>753</v>
      </c>
      <c r="D70" s="85">
        <f t="shared" si="14"/>
        <v>1.224390243902439</v>
      </c>
      <c r="E70" s="86">
        <f t="shared" si="12"/>
        <v>234.57943925233647</v>
      </c>
      <c r="F70" s="74">
        <v>836</v>
      </c>
      <c r="G70" s="75">
        <f t="shared" si="15"/>
        <v>1.359349593495935</v>
      </c>
      <c r="H70" s="76">
        <f t="shared" si="13"/>
        <v>226.55826558265582</v>
      </c>
    </row>
    <row r="71" spans="1:8" ht="14.4" x14ac:dyDescent="0.3">
      <c r="A71" s="182"/>
      <c r="B71" s="84" t="s">
        <v>67</v>
      </c>
      <c r="C71" s="74">
        <v>753</v>
      </c>
      <c r="D71" s="85">
        <f t="shared" si="14"/>
        <v>1.224390243902439</v>
      </c>
      <c r="E71" s="86">
        <f t="shared" si="12"/>
        <v>234.57943925233647</v>
      </c>
      <c r="F71" s="74">
        <v>836</v>
      </c>
      <c r="G71" s="75">
        <f t="shared" si="15"/>
        <v>1.359349593495935</v>
      </c>
      <c r="H71" s="76">
        <f t="shared" si="13"/>
        <v>226.55826558265582</v>
      </c>
    </row>
    <row r="72" spans="1:8" ht="14.4" x14ac:dyDescent="0.3">
      <c r="A72" s="182"/>
      <c r="B72" s="84" t="s">
        <v>117</v>
      </c>
      <c r="C72" s="74">
        <v>749</v>
      </c>
      <c r="D72" s="85">
        <f t="shared" ref="D72:D81" si="16">C72/$B$119</f>
        <v>1.2178861788617885</v>
      </c>
      <c r="E72" s="86">
        <f t="shared" ref="E72:E81" si="17">C72/$C$23*100</f>
        <v>233.33333333333334</v>
      </c>
      <c r="F72" s="74">
        <v>827</v>
      </c>
      <c r="G72" s="75">
        <f t="shared" ref="G72:G81" si="18">F72/$B$119</f>
        <v>1.3447154471544716</v>
      </c>
      <c r="H72" s="76">
        <f t="shared" ref="H72:H81" si="19">F72/$F$23*100</f>
        <v>224.11924119241192</v>
      </c>
    </row>
    <row r="73" spans="1:8" ht="15" thickBot="1" x14ac:dyDescent="0.35">
      <c r="A73" s="182"/>
      <c r="B73" s="97" t="s">
        <v>118</v>
      </c>
      <c r="C73" s="32">
        <v>900</v>
      </c>
      <c r="D73" s="14">
        <f t="shared" si="16"/>
        <v>1.4634146341463414</v>
      </c>
      <c r="E73" s="23">
        <f t="shared" si="17"/>
        <v>280.37383177570092</v>
      </c>
      <c r="F73" s="32">
        <v>1007</v>
      </c>
      <c r="G73" s="68">
        <f t="shared" si="18"/>
        <v>1.6373983739837399</v>
      </c>
      <c r="H73" s="92">
        <f t="shared" si="19"/>
        <v>272.89972899728997</v>
      </c>
    </row>
    <row r="74" spans="1:8" ht="14.4" x14ac:dyDescent="0.3">
      <c r="A74" s="181">
        <v>2018</v>
      </c>
      <c r="B74" s="54" t="s">
        <v>119</v>
      </c>
      <c r="C74" s="30">
        <v>954</v>
      </c>
      <c r="D74" s="28">
        <f t="shared" si="16"/>
        <v>1.551219512195122</v>
      </c>
      <c r="E74" s="34">
        <f t="shared" si="17"/>
        <v>297.196261682243</v>
      </c>
      <c r="F74" s="30">
        <v>1091</v>
      </c>
      <c r="G74" s="70">
        <f t="shared" si="18"/>
        <v>1.7739837398373983</v>
      </c>
      <c r="H74" s="72">
        <f t="shared" si="19"/>
        <v>295.66395663956644</v>
      </c>
    </row>
    <row r="75" spans="1:8" ht="14.4" x14ac:dyDescent="0.3">
      <c r="A75" s="182"/>
      <c r="B75" s="84" t="s">
        <v>14</v>
      </c>
      <c r="C75" s="74">
        <v>917</v>
      </c>
      <c r="D75" s="85">
        <f t="shared" si="16"/>
        <v>1.4910569105691056</v>
      </c>
      <c r="E75" s="86">
        <f t="shared" si="17"/>
        <v>285.66978193146417</v>
      </c>
      <c r="F75" s="74">
        <v>1017</v>
      </c>
      <c r="G75" s="75">
        <f t="shared" si="18"/>
        <v>1.6536585365853658</v>
      </c>
      <c r="H75" s="76">
        <f t="shared" si="19"/>
        <v>275.60975609756093</v>
      </c>
    </row>
    <row r="76" spans="1:8" ht="14.4" x14ac:dyDescent="0.3">
      <c r="A76" s="182"/>
      <c r="B76" s="84" t="s">
        <v>15</v>
      </c>
      <c r="C76" s="74">
        <v>925</v>
      </c>
      <c r="D76" s="85">
        <f t="shared" si="16"/>
        <v>1.5040650406504066</v>
      </c>
      <c r="E76" s="86">
        <f t="shared" si="17"/>
        <v>288.16199376947043</v>
      </c>
      <c r="F76" s="74">
        <v>1017</v>
      </c>
      <c r="G76" s="75">
        <f t="shared" si="18"/>
        <v>1.6536585365853658</v>
      </c>
      <c r="H76" s="76">
        <f t="shared" si="19"/>
        <v>275.60975609756093</v>
      </c>
    </row>
    <row r="77" spans="1:8" ht="14.4" x14ac:dyDescent="0.3">
      <c r="A77" s="182"/>
      <c r="B77" s="84" t="s">
        <v>16</v>
      </c>
      <c r="C77" s="74">
        <v>925</v>
      </c>
      <c r="D77" s="85">
        <f t="shared" si="16"/>
        <v>1.5040650406504066</v>
      </c>
      <c r="E77" s="86">
        <f t="shared" si="17"/>
        <v>288.16199376947043</v>
      </c>
      <c r="F77" s="74">
        <v>1017</v>
      </c>
      <c r="G77" s="75">
        <f t="shared" si="18"/>
        <v>1.6536585365853658</v>
      </c>
      <c r="H77" s="76">
        <f t="shared" si="19"/>
        <v>275.60975609756093</v>
      </c>
    </row>
    <row r="78" spans="1:8" ht="14.4" x14ac:dyDescent="0.3">
      <c r="A78" s="182"/>
      <c r="B78" s="84" t="s">
        <v>17</v>
      </c>
      <c r="C78" s="74">
        <v>925</v>
      </c>
      <c r="D78" s="85">
        <f t="shared" si="16"/>
        <v>1.5040650406504066</v>
      </c>
      <c r="E78" s="86">
        <f t="shared" si="17"/>
        <v>288.16199376947043</v>
      </c>
      <c r="F78" s="74">
        <v>1017</v>
      </c>
      <c r="G78" s="75">
        <f t="shared" si="18"/>
        <v>1.6536585365853658</v>
      </c>
      <c r="H78" s="76">
        <f t="shared" si="19"/>
        <v>275.60975609756093</v>
      </c>
    </row>
    <row r="79" spans="1:8" ht="14.4" x14ac:dyDescent="0.3">
      <c r="A79" s="182"/>
      <c r="B79" s="84" t="s">
        <v>18</v>
      </c>
      <c r="C79" s="74">
        <v>925</v>
      </c>
      <c r="D79" s="85">
        <f t="shared" si="16"/>
        <v>1.5040650406504066</v>
      </c>
      <c r="E79" s="86">
        <f t="shared" si="17"/>
        <v>288.16199376947043</v>
      </c>
      <c r="F79" s="74">
        <v>1025</v>
      </c>
      <c r="G79" s="75">
        <f t="shared" si="18"/>
        <v>1.6666666666666667</v>
      </c>
      <c r="H79" s="76">
        <f t="shared" si="19"/>
        <v>277.77777777777777</v>
      </c>
    </row>
    <row r="80" spans="1:8" ht="14.4" x14ac:dyDescent="0.3">
      <c r="A80" s="182"/>
      <c r="B80" s="84" t="s">
        <v>19</v>
      </c>
      <c r="C80" s="74">
        <v>1137</v>
      </c>
      <c r="D80" s="85">
        <f t="shared" si="16"/>
        <v>1.8487804878048781</v>
      </c>
      <c r="E80" s="86">
        <f t="shared" si="17"/>
        <v>354.20560747663552</v>
      </c>
      <c r="F80" s="74">
        <v>1317</v>
      </c>
      <c r="G80" s="75">
        <f t="shared" si="18"/>
        <v>2.1414634146341465</v>
      </c>
      <c r="H80" s="76">
        <f t="shared" si="19"/>
        <v>356.91056910569108</v>
      </c>
    </row>
    <row r="81" spans="1:8" ht="14.4" x14ac:dyDescent="0.3">
      <c r="A81" s="182"/>
      <c r="B81" s="84" t="s">
        <v>20</v>
      </c>
      <c r="C81" s="74">
        <v>1065</v>
      </c>
      <c r="D81" s="85">
        <f t="shared" si="16"/>
        <v>1.7317073170731707</v>
      </c>
      <c r="E81" s="86">
        <f t="shared" si="17"/>
        <v>331.77570093457945</v>
      </c>
      <c r="F81" s="74">
        <v>1253</v>
      </c>
      <c r="G81" s="75">
        <f t="shared" si="18"/>
        <v>2.03739837398374</v>
      </c>
      <c r="H81" s="76">
        <f t="shared" si="19"/>
        <v>339.56639566395665</v>
      </c>
    </row>
    <row r="82" spans="1:8" ht="14.4" x14ac:dyDescent="0.3">
      <c r="A82" s="182"/>
      <c r="B82" s="84" t="s">
        <v>21</v>
      </c>
      <c r="C82" s="74">
        <v>1065</v>
      </c>
      <c r="D82" s="85">
        <f t="shared" ref="D82:D100" si="20">C82/$B$119</f>
        <v>1.7317073170731707</v>
      </c>
      <c r="E82" s="86">
        <f t="shared" ref="E82:E100" si="21">C82/$C$23*100</f>
        <v>331.77570093457945</v>
      </c>
      <c r="F82" s="74">
        <v>1253</v>
      </c>
      <c r="G82" s="75">
        <f t="shared" ref="G82:G100" si="22">F82/$B$119</f>
        <v>2.03739837398374</v>
      </c>
      <c r="H82" s="76">
        <f t="shared" ref="H82:H100" si="23">F82/$F$23*100</f>
        <v>339.56639566395665</v>
      </c>
    </row>
    <row r="83" spans="1:8" ht="14.4" x14ac:dyDescent="0.3">
      <c r="A83" s="182"/>
      <c r="B83" s="84" t="s">
        <v>67</v>
      </c>
      <c r="C83" s="74">
        <v>1161</v>
      </c>
      <c r="D83" s="85">
        <f t="shared" si="20"/>
        <v>1.8878048780487804</v>
      </c>
      <c r="E83" s="86">
        <f t="shared" si="21"/>
        <v>361.68224299065417</v>
      </c>
      <c r="F83" s="74">
        <v>1350</v>
      </c>
      <c r="G83" s="75">
        <f t="shared" si="22"/>
        <v>2.1951219512195124</v>
      </c>
      <c r="H83" s="76">
        <f t="shared" si="23"/>
        <v>365.85365853658539</v>
      </c>
    </row>
    <row r="84" spans="1:8" ht="14.4" x14ac:dyDescent="0.3">
      <c r="A84" s="182"/>
      <c r="B84" s="84" t="s">
        <v>117</v>
      </c>
      <c r="C84" s="74">
        <v>1161</v>
      </c>
      <c r="D84" s="85">
        <f t="shared" si="20"/>
        <v>1.8878048780487804</v>
      </c>
      <c r="E84" s="86">
        <f t="shared" si="21"/>
        <v>361.68224299065417</v>
      </c>
      <c r="F84" s="74">
        <v>1350</v>
      </c>
      <c r="G84" s="75">
        <f t="shared" si="22"/>
        <v>2.1951219512195124</v>
      </c>
      <c r="H84" s="76">
        <f t="shared" si="23"/>
        <v>365.85365853658539</v>
      </c>
    </row>
    <row r="85" spans="1:8" ht="15" thickBot="1" x14ac:dyDescent="0.35">
      <c r="A85" s="182"/>
      <c r="B85" s="69" t="s">
        <v>118</v>
      </c>
      <c r="C85" s="164">
        <v>1161</v>
      </c>
      <c r="D85" s="162">
        <f t="shared" si="20"/>
        <v>1.8878048780487804</v>
      </c>
      <c r="E85" s="163">
        <f t="shared" si="21"/>
        <v>361.68224299065417</v>
      </c>
      <c r="F85" s="164">
        <v>1350</v>
      </c>
      <c r="G85" s="165">
        <f t="shared" si="22"/>
        <v>2.1951219512195124</v>
      </c>
      <c r="H85" s="67">
        <f t="shared" si="23"/>
        <v>365.85365853658539</v>
      </c>
    </row>
    <row r="86" spans="1:8" ht="14.4" x14ac:dyDescent="0.3">
      <c r="A86" s="181">
        <v>2019</v>
      </c>
      <c r="B86" s="54" t="s">
        <v>119</v>
      </c>
      <c r="C86" s="30">
        <v>1372</v>
      </c>
      <c r="D86" s="28">
        <f t="shared" si="20"/>
        <v>2.2308943089430895</v>
      </c>
      <c r="E86" s="34">
        <f t="shared" si="21"/>
        <v>427.41433021806853</v>
      </c>
      <c r="F86" s="30">
        <v>1624</v>
      </c>
      <c r="G86" s="70">
        <f t="shared" si="22"/>
        <v>2.640650406504065</v>
      </c>
      <c r="H86" s="72">
        <f t="shared" si="23"/>
        <v>440.10840108401084</v>
      </c>
    </row>
    <row r="87" spans="1:8" ht="14.4" x14ac:dyDescent="0.3">
      <c r="A87" s="182"/>
      <c r="B87" s="84" t="s">
        <v>14</v>
      </c>
      <c r="C87" s="74">
        <v>1372</v>
      </c>
      <c r="D87" s="85">
        <f t="shared" si="20"/>
        <v>2.2308943089430895</v>
      </c>
      <c r="E87" s="86">
        <f t="shared" si="21"/>
        <v>427.41433021806853</v>
      </c>
      <c r="F87" s="74">
        <v>1624</v>
      </c>
      <c r="G87" s="75">
        <f t="shared" si="22"/>
        <v>2.640650406504065</v>
      </c>
      <c r="H87" s="76">
        <f t="shared" si="23"/>
        <v>440.10840108401084</v>
      </c>
    </row>
    <row r="88" spans="1:8" ht="14.4" x14ac:dyDescent="0.3">
      <c r="A88" s="182"/>
      <c r="B88" s="84" t="s">
        <v>15</v>
      </c>
      <c r="C88" s="74">
        <v>1387</v>
      </c>
      <c r="D88" s="85">
        <f t="shared" si="20"/>
        <v>2.2552845528455285</v>
      </c>
      <c r="E88" s="86">
        <f t="shared" si="21"/>
        <v>432.08722741433024</v>
      </c>
      <c r="F88" s="74">
        <v>1624</v>
      </c>
      <c r="G88" s="75">
        <f t="shared" si="22"/>
        <v>2.640650406504065</v>
      </c>
      <c r="H88" s="76">
        <f t="shared" si="23"/>
        <v>440.10840108401084</v>
      </c>
    </row>
    <row r="89" spans="1:8" ht="14.4" x14ac:dyDescent="0.3">
      <c r="A89" s="182"/>
      <c r="B89" s="84" t="s">
        <v>16</v>
      </c>
      <c r="C89" s="74">
        <v>1430</v>
      </c>
      <c r="D89" s="85">
        <f t="shared" si="20"/>
        <v>2.3252032520325203</v>
      </c>
      <c r="E89" s="86">
        <f t="shared" si="21"/>
        <v>445.48286604361368</v>
      </c>
      <c r="F89" s="74">
        <v>1699</v>
      </c>
      <c r="G89" s="75">
        <f t="shared" si="22"/>
        <v>2.7626016260162602</v>
      </c>
      <c r="H89" s="76">
        <f t="shared" si="23"/>
        <v>460.43360433604335</v>
      </c>
    </row>
    <row r="90" spans="1:8" ht="14.4" x14ac:dyDescent="0.3">
      <c r="A90" s="182"/>
      <c r="B90" s="84" t="s">
        <v>17</v>
      </c>
      <c r="C90" s="74">
        <v>1443</v>
      </c>
      <c r="D90" s="85">
        <f t="shared" si="20"/>
        <v>2.346341463414634</v>
      </c>
      <c r="E90" s="86">
        <f t="shared" si="21"/>
        <v>449.53271028037386</v>
      </c>
      <c r="F90" s="74">
        <v>1699</v>
      </c>
      <c r="G90" s="75">
        <f t="shared" si="22"/>
        <v>2.7626016260162602</v>
      </c>
      <c r="H90" s="76">
        <f t="shared" si="23"/>
        <v>460.43360433604335</v>
      </c>
    </row>
    <row r="91" spans="1:8" ht="14.4" x14ac:dyDescent="0.3">
      <c r="A91" s="182"/>
      <c r="B91" s="84" t="s">
        <v>18</v>
      </c>
      <c r="C91" s="74">
        <v>1443</v>
      </c>
      <c r="D91" s="85">
        <f t="shared" si="20"/>
        <v>2.346341463414634</v>
      </c>
      <c r="E91" s="86">
        <f t="shared" si="21"/>
        <v>449.53271028037386</v>
      </c>
      <c r="F91" s="74">
        <v>1699</v>
      </c>
      <c r="G91" s="75">
        <f t="shared" si="22"/>
        <v>2.7626016260162602</v>
      </c>
      <c r="H91" s="76">
        <f t="shared" si="23"/>
        <v>460.43360433604335</v>
      </c>
    </row>
    <row r="92" spans="1:8" ht="14.4" x14ac:dyDescent="0.3">
      <c r="A92" s="182"/>
      <c r="B92" s="84" t="s">
        <v>19</v>
      </c>
      <c r="C92" s="74">
        <v>1443</v>
      </c>
      <c r="D92" s="85">
        <f t="shared" si="20"/>
        <v>2.346341463414634</v>
      </c>
      <c r="E92" s="86">
        <f t="shared" si="21"/>
        <v>449.53271028037386</v>
      </c>
      <c r="F92" s="74">
        <v>1699</v>
      </c>
      <c r="G92" s="75">
        <f t="shared" si="22"/>
        <v>2.7626016260162602</v>
      </c>
      <c r="H92" s="76">
        <f t="shared" si="23"/>
        <v>460.43360433604335</v>
      </c>
    </row>
    <row r="93" spans="1:8" ht="14.4" x14ac:dyDescent="0.3">
      <c r="A93" s="182"/>
      <c r="B93" s="84" t="s">
        <v>20</v>
      </c>
      <c r="C93" s="74">
        <v>1397</v>
      </c>
      <c r="D93" s="85">
        <f t="shared" si="20"/>
        <v>2.2715447154471544</v>
      </c>
      <c r="E93" s="86">
        <f t="shared" si="21"/>
        <v>435.20249221183798</v>
      </c>
      <c r="F93" s="74">
        <v>1836</v>
      </c>
      <c r="G93" s="75">
        <f t="shared" si="22"/>
        <v>2.9853658536585366</v>
      </c>
      <c r="H93" s="76">
        <f t="shared" si="23"/>
        <v>497.5609756097561</v>
      </c>
    </row>
    <row r="94" spans="1:8" ht="14.4" x14ac:dyDescent="0.3">
      <c r="A94" s="182"/>
      <c r="B94" s="84" t="s">
        <v>21</v>
      </c>
      <c r="C94" s="74">
        <v>1510</v>
      </c>
      <c r="D94" s="85">
        <f t="shared" si="20"/>
        <v>2.4552845528455283</v>
      </c>
      <c r="E94" s="86">
        <f t="shared" si="21"/>
        <v>470.40498442367601</v>
      </c>
      <c r="F94" s="74">
        <v>1836</v>
      </c>
      <c r="G94" s="75">
        <f t="shared" si="22"/>
        <v>2.9853658536585366</v>
      </c>
      <c r="H94" s="76">
        <f t="shared" si="23"/>
        <v>497.5609756097561</v>
      </c>
    </row>
    <row r="95" spans="1:8" ht="14.4" x14ac:dyDescent="0.3">
      <c r="A95" s="182"/>
      <c r="B95" s="84" t="s">
        <v>67</v>
      </c>
      <c r="C95" s="74">
        <v>1510</v>
      </c>
      <c r="D95" s="85">
        <f t="shared" si="20"/>
        <v>2.4552845528455283</v>
      </c>
      <c r="E95" s="86">
        <f t="shared" si="21"/>
        <v>470.40498442367601</v>
      </c>
      <c r="F95" s="74">
        <v>1836</v>
      </c>
      <c r="G95" s="75">
        <f t="shared" si="22"/>
        <v>2.9853658536585366</v>
      </c>
      <c r="H95" s="76">
        <f t="shared" si="23"/>
        <v>497.5609756097561</v>
      </c>
    </row>
    <row r="96" spans="1:8" ht="14.4" x14ac:dyDescent="0.3">
      <c r="A96" s="182"/>
      <c r="B96" s="84" t="s">
        <v>117</v>
      </c>
      <c r="C96" s="74">
        <v>1912</v>
      </c>
      <c r="D96" s="85">
        <f t="shared" si="20"/>
        <v>3.1089430894308943</v>
      </c>
      <c r="E96" s="86">
        <f t="shared" si="21"/>
        <v>595.63862928348908</v>
      </c>
      <c r="F96" s="74">
        <v>2315</v>
      </c>
      <c r="G96" s="75">
        <f t="shared" si="22"/>
        <v>3.7642276422764227</v>
      </c>
      <c r="H96" s="76">
        <f t="shared" si="23"/>
        <v>627.37127371273709</v>
      </c>
    </row>
    <row r="97" spans="1:8" ht="15" thickBot="1" x14ac:dyDescent="0.35">
      <c r="A97" s="182"/>
      <c r="B97" s="69" t="s">
        <v>118</v>
      </c>
      <c r="C97" s="164">
        <v>2137</v>
      </c>
      <c r="D97" s="162">
        <f t="shared" si="20"/>
        <v>3.4747967479674795</v>
      </c>
      <c r="E97" s="163">
        <f t="shared" si="21"/>
        <v>665.73208722741435</v>
      </c>
      <c r="F97" s="164">
        <v>2515</v>
      </c>
      <c r="G97" s="165">
        <f t="shared" si="22"/>
        <v>4.0894308943089435</v>
      </c>
      <c r="H97" s="67">
        <f t="shared" si="23"/>
        <v>681.57181571815727</v>
      </c>
    </row>
    <row r="98" spans="1:8" ht="14.4" x14ac:dyDescent="0.3">
      <c r="A98" s="181">
        <v>2020</v>
      </c>
      <c r="B98" s="54" t="s">
        <v>119</v>
      </c>
      <c r="C98" s="30">
        <v>1890</v>
      </c>
      <c r="D98" s="28">
        <f t="shared" si="20"/>
        <v>3.0731707317073171</v>
      </c>
      <c r="E98" s="34">
        <f t="shared" si="21"/>
        <v>588.78504672897202</v>
      </c>
      <c r="F98" s="30">
        <v>2188</v>
      </c>
      <c r="G98" s="70">
        <f t="shared" si="22"/>
        <v>3.5577235772357723</v>
      </c>
      <c r="H98" s="72">
        <f t="shared" si="23"/>
        <v>592.95392953929536</v>
      </c>
    </row>
    <row r="99" spans="1:8" ht="14.4" x14ac:dyDescent="0.3">
      <c r="A99" s="182"/>
      <c r="B99" s="84" t="s">
        <v>14</v>
      </c>
      <c r="C99" s="74">
        <v>1917</v>
      </c>
      <c r="D99" s="85">
        <f t="shared" si="20"/>
        <v>3.1170731707317074</v>
      </c>
      <c r="E99" s="86">
        <f t="shared" si="21"/>
        <v>597.19626168224295</v>
      </c>
      <c r="F99" s="74">
        <v>2213</v>
      </c>
      <c r="G99" s="75">
        <f t="shared" si="22"/>
        <v>3.5983739837398372</v>
      </c>
      <c r="H99" s="76">
        <f t="shared" si="23"/>
        <v>599.72899728997288</v>
      </c>
    </row>
    <row r="100" spans="1:8" ht="14.4" x14ac:dyDescent="0.3">
      <c r="A100" s="182"/>
      <c r="B100" s="84" t="s">
        <v>15</v>
      </c>
      <c r="C100" s="74">
        <v>1917</v>
      </c>
      <c r="D100" s="85">
        <f t="shared" si="20"/>
        <v>3.1170731707317074</v>
      </c>
      <c r="E100" s="86">
        <f t="shared" si="21"/>
        <v>597.19626168224295</v>
      </c>
      <c r="F100" s="74">
        <v>2213</v>
      </c>
      <c r="G100" s="75">
        <f t="shared" si="22"/>
        <v>3.5983739837398372</v>
      </c>
      <c r="H100" s="76">
        <f t="shared" si="23"/>
        <v>599.72899728997288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3480</v>
      </c>
      <c r="D115" s="85">
        <f t="shared" ref="D115" si="24">C115/$B$119</f>
        <v>5.6585365853658534</v>
      </c>
      <c r="E115" s="86">
        <f t="shared" ref="E115" si="25">C115/$C$23*100</f>
        <v>1084.1121495327104</v>
      </c>
      <c r="F115" s="74">
        <v>4180</v>
      </c>
      <c r="G115" s="75">
        <f t="shared" ref="G115" si="26">F115/$B$119</f>
        <v>6.7967479674796749</v>
      </c>
      <c r="H115" s="76">
        <f t="shared" ref="H115" si="27">F115/$F$23*100</f>
        <v>1132.7913279132792</v>
      </c>
    </row>
    <row r="116" spans="1:8" ht="14.4" x14ac:dyDescent="0.3">
      <c r="A116" s="182"/>
      <c r="B116" s="84" t="s">
        <v>19</v>
      </c>
      <c r="C116" s="74">
        <v>3480</v>
      </c>
      <c r="D116" s="85">
        <f t="shared" ref="D116:D118" si="28">C116/$B$119</f>
        <v>5.6585365853658534</v>
      </c>
      <c r="E116" s="86">
        <f t="shared" ref="E116:E118" si="29">C116/$C$23*100</f>
        <v>1084.1121495327104</v>
      </c>
      <c r="F116" s="74">
        <v>4180</v>
      </c>
      <c r="G116" s="75">
        <f t="shared" ref="G116:G118" si="30">F116/$B$119</f>
        <v>6.7967479674796749</v>
      </c>
      <c r="H116" s="76">
        <f t="shared" ref="H116:H118" si="31">F116/$F$23*100</f>
        <v>1132.7913279132792</v>
      </c>
    </row>
    <row r="117" spans="1:8" ht="14.4" x14ac:dyDescent="0.3">
      <c r="A117" s="182"/>
      <c r="B117" s="84" t="s">
        <v>20</v>
      </c>
      <c r="C117" s="74">
        <v>3480</v>
      </c>
      <c r="D117" s="85">
        <f t="shared" si="28"/>
        <v>5.6585365853658534</v>
      </c>
      <c r="E117" s="86">
        <f t="shared" si="29"/>
        <v>1084.1121495327104</v>
      </c>
      <c r="F117" s="74">
        <v>4180</v>
      </c>
      <c r="G117" s="75">
        <f t="shared" si="30"/>
        <v>6.7967479674796749</v>
      </c>
      <c r="H117" s="76">
        <f t="shared" si="31"/>
        <v>1132.7913279132792</v>
      </c>
    </row>
    <row r="118" spans="1:8" ht="15" thickBot="1" x14ac:dyDescent="0.35">
      <c r="A118" s="183"/>
      <c r="B118" s="64" t="s">
        <v>21</v>
      </c>
      <c r="C118" s="32">
        <v>4015</v>
      </c>
      <c r="D118" s="14">
        <f t="shared" si="28"/>
        <v>6.5284552845528454</v>
      </c>
      <c r="E118" s="23">
        <f t="shared" si="29"/>
        <v>1250.7788161993769</v>
      </c>
      <c r="F118" s="32">
        <v>4550</v>
      </c>
      <c r="G118" s="68">
        <f t="shared" si="30"/>
        <v>7.3983739837398375</v>
      </c>
      <c r="H118" s="92">
        <f t="shared" si="31"/>
        <v>1233.0623306233063</v>
      </c>
    </row>
    <row r="119" spans="1:8" ht="14.4" x14ac:dyDescent="0.3">
      <c r="A119" s="37" t="s">
        <v>108</v>
      </c>
      <c r="B119" s="38">
        <v>615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A15:A25"/>
    <mergeCell ref="A38:A49"/>
    <mergeCell ref="A26:A37"/>
    <mergeCell ref="A12:A14"/>
    <mergeCell ref="B12:B14"/>
    <mergeCell ref="C13:E13"/>
    <mergeCell ref="A74:A85"/>
    <mergeCell ref="A62:A73"/>
    <mergeCell ref="A50:A61"/>
    <mergeCell ref="F13:H13"/>
    <mergeCell ref="A86:A97"/>
  </mergeCells>
  <hyperlinks>
    <hyperlink ref="A125" location="Índice!A1" display="Volver al Índice" xr:uid="{00000000-0004-0000-1900-000000000000}"/>
    <hyperlink ref="A128" r:id="rId1" xr:uid="{D7A6341D-9F43-462F-A4EE-E89A42904F7A}"/>
  </hyperlinks>
  <pageMargins left="0.7" right="0.7" top="0.75" bottom="0.75" header="0.3" footer="0.3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customWidth="1"/>
    <col min="8" max="8" width="30.33203125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53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93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300</v>
      </c>
      <c r="D15" s="28">
        <f t="shared" ref="D15:D55" si="0">C15/$B$119</f>
        <v>0.50847457627118642</v>
      </c>
      <c r="E15" s="34">
        <f>C15/$C$23*100</f>
        <v>100</v>
      </c>
      <c r="F15" s="30">
        <v>342</v>
      </c>
      <c r="G15" s="28">
        <f t="shared" ref="G15:G55" si="1">F15/$B$119</f>
        <v>0.57966101694915251</v>
      </c>
      <c r="H15" s="34">
        <f>F15/$F$23*100</f>
        <v>100</v>
      </c>
    </row>
    <row r="16" spans="1:8" ht="14.4" x14ac:dyDescent="0.3">
      <c r="A16" s="188"/>
      <c r="B16" s="50" t="s">
        <v>15</v>
      </c>
      <c r="C16" s="12">
        <v>300</v>
      </c>
      <c r="D16" s="11">
        <f t="shared" si="0"/>
        <v>0.50847457627118642</v>
      </c>
      <c r="E16" s="22">
        <f t="shared" ref="E16:E23" si="2">C16/$C$23*100</f>
        <v>100</v>
      </c>
      <c r="F16" s="31">
        <v>342</v>
      </c>
      <c r="G16" s="11">
        <f t="shared" si="1"/>
        <v>0.57966101694915251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300</v>
      </c>
      <c r="D17" s="11">
        <f t="shared" si="0"/>
        <v>0.50847457627118642</v>
      </c>
      <c r="E17" s="22">
        <f t="shared" si="2"/>
        <v>100</v>
      </c>
      <c r="F17" s="31">
        <v>342</v>
      </c>
      <c r="G17" s="11">
        <f t="shared" si="1"/>
        <v>0.57966101694915251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300</v>
      </c>
      <c r="D18" s="11">
        <f t="shared" si="0"/>
        <v>0.50847457627118642</v>
      </c>
      <c r="E18" s="22">
        <f t="shared" si="2"/>
        <v>100</v>
      </c>
      <c r="F18" s="31">
        <v>342</v>
      </c>
      <c r="G18" s="11">
        <f t="shared" si="1"/>
        <v>0.57966101694915251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300</v>
      </c>
      <c r="D19" s="11">
        <f t="shared" si="0"/>
        <v>0.50847457627118642</v>
      </c>
      <c r="E19" s="22">
        <f t="shared" si="2"/>
        <v>100</v>
      </c>
      <c r="F19" s="31">
        <v>342</v>
      </c>
      <c r="G19" s="11">
        <f t="shared" si="1"/>
        <v>0.57966101694915251</v>
      </c>
      <c r="H19" s="22">
        <f t="shared" si="3"/>
        <v>100</v>
      </c>
    </row>
    <row r="20" spans="1:11" ht="14.4" x14ac:dyDescent="0.3">
      <c r="A20" s="188"/>
      <c r="B20" s="50" t="s">
        <v>19</v>
      </c>
      <c r="C20" s="12">
        <v>300</v>
      </c>
      <c r="D20" s="11">
        <f t="shared" si="0"/>
        <v>0.50847457627118642</v>
      </c>
      <c r="E20" s="22">
        <f t="shared" si="2"/>
        <v>100</v>
      </c>
      <c r="F20" s="31">
        <v>342</v>
      </c>
      <c r="G20" s="11">
        <f t="shared" si="1"/>
        <v>0.57966101694915251</v>
      </c>
      <c r="H20" s="22">
        <f t="shared" si="3"/>
        <v>100</v>
      </c>
    </row>
    <row r="21" spans="1:11" ht="14.4" x14ac:dyDescent="0.3">
      <c r="A21" s="188"/>
      <c r="B21" s="50" t="s">
        <v>20</v>
      </c>
      <c r="C21" s="12">
        <v>300</v>
      </c>
      <c r="D21" s="11">
        <f t="shared" si="0"/>
        <v>0.50847457627118642</v>
      </c>
      <c r="E21" s="22">
        <f t="shared" si="2"/>
        <v>100</v>
      </c>
      <c r="F21" s="31">
        <v>342</v>
      </c>
      <c r="G21" s="11">
        <f t="shared" si="1"/>
        <v>0.57966101694915251</v>
      </c>
      <c r="H21" s="22">
        <f t="shared" si="3"/>
        <v>100</v>
      </c>
    </row>
    <row r="22" spans="1:11" ht="14.4" x14ac:dyDescent="0.3">
      <c r="A22" s="188"/>
      <c r="B22" s="50" t="s">
        <v>21</v>
      </c>
      <c r="C22" s="12">
        <v>300</v>
      </c>
      <c r="D22" s="11">
        <f t="shared" si="0"/>
        <v>0.50847457627118642</v>
      </c>
      <c r="E22" s="22">
        <f t="shared" si="2"/>
        <v>100</v>
      </c>
      <c r="F22" s="31">
        <v>342</v>
      </c>
      <c r="G22" s="11">
        <f t="shared" si="1"/>
        <v>0.57966101694915251</v>
      </c>
      <c r="H22" s="22">
        <f t="shared" si="3"/>
        <v>100</v>
      </c>
    </row>
    <row r="23" spans="1:11" ht="14.4" x14ac:dyDescent="0.3">
      <c r="A23" s="188"/>
      <c r="B23" s="50" t="s">
        <v>67</v>
      </c>
      <c r="C23" s="12">
        <v>300</v>
      </c>
      <c r="D23" s="11">
        <f t="shared" si="0"/>
        <v>0.50847457627118642</v>
      </c>
      <c r="E23" s="22">
        <f t="shared" si="2"/>
        <v>100</v>
      </c>
      <c r="F23" s="31">
        <v>342</v>
      </c>
      <c r="G23" s="11">
        <f t="shared" si="1"/>
        <v>0.57966101694915251</v>
      </c>
      <c r="H23" s="22">
        <f t="shared" si="3"/>
        <v>100</v>
      </c>
    </row>
    <row r="24" spans="1:11" ht="14.4" x14ac:dyDescent="0.3">
      <c r="A24" s="188"/>
      <c r="B24" s="50" t="s">
        <v>117</v>
      </c>
      <c r="C24" s="12">
        <v>300</v>
      </c>
      <c r="D24" s="11">
        <f t="shared" si="0"/>
        <v>0.50847457627118642</v>
      </c>
      <c r="E24" s="22">
        <f t="shared" ref="E24:E42" si="4">C24/$C$23*100</f>
        <v>100</v>
      </c>
      <c r="F24" s="31">
        <v>342</v>
      </c>
      <c r="G24" s="11">
        <f t="shared" si="1"/>
        <v>0.57966101694915251</v>
      </c>
      <c r="H24" s="22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300</v>
      </c>
      <c r="D25" s="40">
        <f t="shared" si="0"/>
        <v>0.50847457627118642</v>
      </c>
      <c r="E25" s="47">
        <f t="shared" si="4"/>
        <v>100</v>
      </c>
      <c r="F25" s="52">
        <v>342</v>
      </c>
      <c r="G25" s="40">
        <f t="shared" si="1"/>
        <v>0.57966101694915251</v>
      </c>
      <c r="H25" s="47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342</v>
      </c>
      <c r="D26" s="28">
        <f t="shared" si="0"/>
        <v>0.57966101694915251</v>
      </c>
      <c r="E26" s="34">
        <f t="shared" si="4"/>
        <v>113.99999999999999</v>
      </c>
      <c r="F26" s="30">
        <v>390</v>
      </c>
      <c r="G26" s="28">
        <f t="shared" si="1"/>
        <v>0.66101694915254239</v>
      </c>
      <c r="H26" s="34">
        <f t="shared" si="5"/>
        <v>114.03508771929825</v>
      </c>
    </row>
    <row r="27" spans="1:11" ht="14.4" x14ac:dyDescent="0.3">
      <c r="A27" s="191"/>
      <c r="B27" s="56" t="s">
        <v>14</v>
      </c>
      <c r="C27" s="12">
        <v>342</v>
      </c>
      <c r="D27" s="11">
        <f t="shared" si="0"/>
        <v>0.57966101694915251</v>
      </c>
      <c r="E27" s="22">
        <f t="shared" si="4"/>
        <v>113.99999999999999</v>
      </c>
      <c r="F27" s="31">
        <v>390</v>
      </c>
      <c r="G27" s="11">
        <f t="shared" si="1"/>
        <v>0.66101694915254239</v>
      </c>
      <c r="H27" s="22">
        <f t="shared" si="5"/>
        <v>114.03508771929825</v>
      </c>
    </row>
    <row r="28" spans="1:11" ht="14.4" x14ac:dyDescent="0.3">
      <c r="A28" s="191"/>
      <c r="B28" s="56" t="s">
        <v>15</v>
      </c>
      <c r="C28" s="12">
        <v>342</v>
      </c>
      <c r="D28" s="11">
        <f t="shared" si="0"/>
        <v>0.57966101694915251</v>
      </c>
      <c r="E28" s="22">
        <f t="shared" si="4"/>
        <v>113.99999999999999</v>
      </c>
      <c r="F28" s="31">
        <v>390</v>
      </c>
      <c r="G28" s="11">
        <f t="shared" si="1"/>
        <v>0.66101694915254239</v>
      </c>
      <c r="H28" s="22">
        <f t="shared" si="5"/>
        <v>114.03508771929825</v>
      </c>
    </row>
    <row r="29" spans="1:11" ht="14.4" x14ac:dyDescent="0.3">
      <c r="A29" s="191"/>
      <c r="B29" s="63" t="s">
        <v>16</v>
      </c>
      <c r="C29" s="45">
        <v>342</v>
      </c>
      <c r="D29" s="40">
        <f t="shared" si="0"/>
        <v>0.57966101694915251</v>
      </c>
      <c r="E29" s="47">
        <f>C29/$C$23*100</f>
        <v>113.99999999999999</v>
      </c>
      <c r="F29" s="52">
        <v>390</v>
      </c>
      <c r="G29" s="40">
        <f t="shared" si="1"/>
        <v>0.66101694915254239</v>
      </c>
      <c r="H29" s="47">
        <f>F29/$F$23*100</f>
        <v>114.03508771929825</v>
      </c>
    </row>
    <row r="30" spans="1:11" ht="14.4" x14ac:dyDescent="0.3">
      <c r="A30" s="191"/>
      <c r="B30" s="63" t="s">
        <v>17</v>
      </c>
      <c r="C30" s="45">
        <v>342</v>
      </c>
      <c r="D30" s="40">
        <f t="shared" si="0"/>
        <v>0.57966101694915251</v>
      </c>
      <c r="E30" s="47">
        <f t="shared" si="4"/>
        <v>113.99999999999999</v>
      </c>
      <c r="F30" s="52">
        <v>390</v>
      </c>
      <c r="G30" s="40">
        <f t="shared" si="1"/>
        <v>0.66101694915254239</v>
      </c>
      <c r="H30" s="47">
        <f t="shared" si="5"/>
        <v>114.03508771929825</v>
      </c>
    </row>
    <row r="31" spans="1:11" ht="14.4" x14ac:dyDescent="0.3">
      <c r="A31" s="191"/>
      <c r="B31" s="63" t="s">
        <v>18</v>
      </c>
      <c r="C31" s="45">
        <v>342</v>
      </c>
      <c r="D31" s="40">
        <f t="shared" si="0"/>
        <v>0.57966101694915251</v>
      </c>
      <c r="E31" s="47">
        <f t="shared" si="4"/>
        <v>113.99999999999999</v>
      </c>
      <c r="F31" s="52">
        <v>390</v>
      </c>
      <c r="G31" s="40">
        <f t="shared" si="1"/>
        <v>0.66101694915254239</v>
      </c>
      <c r="H31" s="47">
        <f t="shared" si="5"/>
        <v>114.03508771929825</v>
      </c>
    </row>
    <row r="32" spans="1:11" ht="14.4" x14ac:dyDescent="0.3">
      <c r="A32" s="191"/>
      <c r="B32" s="63" t="s">
        <v>19</v>
      </c>
      <c r="C32" s="45">
        <v>381</v>
      </c>
      <c r="D32" s="40">
        <f t="shared" si="0"/>
        <v>0.64576271186440681</v>
      </c>
      <c r="E32" s="47">
        <f t="shared" si="4"/>
        <v>127</v>
      </c>
      <c r="F32" s="52">
        <v>435</v>
      </c>
      <c r="G32" s="40">
        <f t="shared" si="1"/>
        <v>0.73728813559322037</v>
      </c>
      <c r="H32" s="47">
        <f t="shared" si="5"/>
        <v>127.19298245614034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408</v>
      </c>
      <c r="D33" s="40">
        <f t="shared" si="0"/>
        <v>0.69152542372881354</v>
      </c>
      <c r="E33" s="47">
        <f t="shared" si="4"/>
        <v>136</v>
      </c>
      <c r="F33" s="52">
        <v>465</v>
      </c>
      <c r="G33" s="40">
        <f t="shared" si="1"/>
        <v>0.78813559322033899</v>
      </c>
      <c r="H33" s="47">
        <f t="shared" si="5"/>
        <v>135.96491228070175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408</v>
      </c>
      <c r="D34" s="40">
        <f t="shared" si="0"/>
        <v>0.69152542372881354</v>
      </c>
      <c r="E34" s="47">
        <f t="shared" si="4"/>
        <v>136</v>
      </c>
      <c r="F34" s="52">
        <v>465</v>
      </c>
      <c r="G34" s="40">
        <f t="shared" si="1"/>
        <v>0.78813559322033899</v>
      </c>
      <c r="H34" s="47">
        <f t="shared" si="5"/>
        <v>135.96491228070175</v>
      </c>
      <c r="I34" s="8"/>
      <c r="J34" s="65"/>
      <c r="K34" s="66"/>
    </row>
    <row r="35" spans="1:11" ht="14.4" x14ac:dyDescent="0.3">
      <c r="A35" s="191"/>
      <c r="B35" s="63" t="s">
        <v>67</v>
      </c>
      <c r="C35" s="45">
        <v>408</v>
      </c>
      <c r="D35" s="40">
        <f t="shared" si="0"/>
        <v>0.69152542372881354</v>
      </c>
      <c r="E35" s="47">
        <f t="shared" si="4"/>
        <v>136</v>
      </c>
      <c r="F35" s="52">
        <v>465</v>
      </c>
      <c r="G35" s="40">
        <f t="shared" si="1"/>
        <v>0.78813559322033899</v>
      </c>
      <c r="H35" s="47">
        <f t="shared" si="5"/>
        <v>135.96491228070175</v>
      </c>
      <c r="I35" s="8"/>
      <c r="J35" s="65"/>
      <c r="K35" s="66"/>
    </row>
    <row r="36" spans="1:11" ht="14.4" x14ac:dyDescent="0.3">
      <c r="A36" s="191"/>
      <c r="B36" s="50" t="s">
        <v>117</v>
      </c>
      <c r="C36" s="45">
        <v>408</v>
      </c>
      <c r="D36" s="40">
        <f t="shared" si="0"/>
        <v>0.69152542372881354</v>
      </c>
      <c r="E36" s="47">
        <f t="shared" si="4"/>
        <v>136</v>
      </c>
      <c r="F36" s="52">
        <v>465</v>
      </c>
      <c r="G36" s="40">
        <f t="shared" si="1"/>
        <v>0.78813559322033899</v>
      </c>
      <c r="H36" s="47">
        <f t="shared" si="5"/>
        <v>135.96491228070175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13">
        <v>481</v>
      </c>
      <c r="D37" s="14">
        <f t="shared" si="0"/>
        <v>0.81525423728813562</v>
      </c>
      <c r="E37" s="23">
        <f t="shared" si="4"/>
        <v>160.33333333333331</v>
      </c>
      <c r="F37" s="32">
        <v>551</v>
      </c>
      <c r="G37" s="14">
        <f t="shared" si="1"/>
        <v>0.93389830508474581</v>
      </c>
      <c r="H37" s="23">
        <f t="shared" si="5"/>
        <v>161.11111111111111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481</v>
      </c>
      <c r="D38" s="28">
        <f t="shared" si="0"/>
        <v>0.81525423728813562</v>
      </c>
      <c r="E38" s="34">
        <f t="shared" si="4"/>
        <v>160.33333333333331</v>
      </c>
      <c r="F38" s="30">
        <v>551</v>
      </c>
      <c r="G38" s="28">
        <f t="shared" si="1"/>
        <v>0.93389830508474581</v>
      </c>
      <c r="H38" s="34">
        <f t="shared" si="5"/>
        <v>161.11111111111111</v>
      </c>
    </row>
    <row r="39" spans="1:11" ht="14.4" x14ac:dyDescent="0.3">
      <c r="A39" s="182"/>
      <c r="B39" s="56" t="s">
        <v>14</v>
      </c>
      <c r="C39" s="45">
        <v>481</v>
      </c>
      <c r="D39" s="40">
        <f t="shared" si="0"/>
        <v>0.81525423728813562</v>
      </c>
      <c r="E39" s="47">
        <f t="shared" si="4"/>
        <v>160.33333333333331</v>
      </c>
      <c r="F39" s="52">
        <v>551</v>
      </c>
      <c r="G39" s="40">
        <f t="shared" si="1"/>
        <v>0.93389830508474581</v>
      </c>
      <c r="H39" s="47">
        <f t="shared" si="5"/>
        <v>161.11111111111111</v>
      </c>
      <c r="I39" s="8"/>
      <c r="J39" s="65"/>
      <c r="K39" s="66"/>
    </row>
    <row r="40" spans="1:11" ht="14.4" x14ac:dyDescent="0.3">
      <c r="A40" s="182"/>
      <c r="B40" s="56" t="s">
        <v>15</v>
      </c>
      <c r="C40" s="12">
        <v>481</v>
      </c>
      <c r="D40" s="11">
        <f t="shared" si="0"/>
        <v>0.81525423728813562</v>
      </c>
      <c r="E40" s="22">
        <f t="shared" si="4"/>
        <v>160.33333333333331</v>
      </c>
      <c r="F40" s="31">
        <v>551</v>
      </c>
      <c r="G40" s="11">
        <f t="shared" si="1"/>
        <v>0.93389830508474581</v>
      </c>
      <c r="H40" s="22">
        <f t="shared" si="5"/>
        <v>161.11111111111111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12">
        <v>481</v>
      </c>
      <c r="D41" s="11">
        <f t="shared" si="0"/>
        <v>0.81525423728813562</v>
      </c>
      <c r="E41" s="22">
        <f t="shared" si="4"/>
        <v>160.33333333333331</v>
      </c>
      <c r="F41" s="31">
        <v>551</v>
      </c>
      <c r="G41" s="11">
        <f t="shared" si="1"/>
        <v>0.93389830508474581</v>
      </c>
      <c r="H41" s="22">
        <f t="shared" si="5"/>
        <v>161.11111111111111</v>
      </c>
    </row>
    <row r="42" spans="1:11" ht="16.5" customHeight="1" x14ac:dyDescent="0.3">
      <c r="A42" s="182"/>
      <c r="B42" s="56" t="s">
        <v>17</v>
      </c>
      <c r="C42" s="12">
        <v>481</v>
      </c>
      <c r="D42" s="11">
        <f t="shared" si="0"/>
        <v>0.81525423728813562</v>
      </c>
      <c r="E42" s="22">
        <f t="shared" si="4"/>
        <v>160.33333333333331</v>
      </c>
      <c r="F42" s="31">
        <v>551</v>
      </c>
      <c r="G42" s="11">
        <f t="shared" si="1"/>
        <v>0.93389830508474581</v>
      </c>
      <c r="H42" s="22">
        <f t="shared" si="5"/>
        <v>161.11111111111111</v>
      </c>
      <c r="J42" s="65"/>
    </row>
    <row r="43" spans="1:11" ht="16.5" customHeight="1" x14ac:dyDescent="0.3">
      <c r="A43" s="182"/>
      <c r="B43" s="56" t="s">
        <v>18</v>
      </c>
      <c r="C43" s="12">
        <v>481</v>
      </c>
      <c r="D43" s="11">
        <f t="shared" si="0"/>
        <v>0.81525423728813562</v>
      </c>
      <c r="E43" s="22">
        <f t="shared" ref="E43:E55" si="6">C43/$C$23*100</f>
        <v>160.33333333333331</v>
      </c>
      <c r="F43" s="31">
        <v>551</v>
      </c>
      <c r="G43" s="11">
        <f t="shared" si="1"/>
        <v>0.93389830508474581</v>
      </c>
      <c r="H43" s="22">
        <f t="shared" ref="H43:H55" si="7">F43/$F$23*100</f>
        <v>161.11111111111111</v>
      </c>
    </row>
    <row r="44" spans="1:11" ht="16.5" customHeight="1" x14ac:dyDescent="0.3">
      <c r="A44" s="182"/>
      <c r="B44" s="56" t="s">
        <v>19</v>
      </c>
      <c r="C44" s="12">
        <v>528</v>
      </c>
      <c r="D44" s="11">
        <f t="shared" si="0"/>
        <v>0.89491525423728813</v>
      </c>
      <c r="E44" s="22">
        <f t="shared" si="6"/>
        <v>176</v>
      </c>
      <c r="F44" s="31">
        <v>602</v>
      </c>
      <c r="G44" s="11">
        <f t="shared" si="1"/>
        <v>1.0203389830508474</v>
      </c>
      <c r="H44" s="22">
        <f t="shared" si="7"/>
        <v>176.0233918128655</v>
      </c>
    </row>
    <row r="45" spans="1:11" ht="16.5" customHeight="1" x14ac:dyDescent="0.3">
      <c r="A45" s="182"/>
      <c r="B45" s="56" t="s">
        <v>20</v>
      </c>
      <c r="C45" s="12">
        <v>528</v>
      </c>
      <c r="D45" s="11">
        <f t="shared" si="0"/>
        <v>0.89491525423728813</v>
      </c>
      <c r="E45" s="22">
        <f t="shared" si="6"/>
        <v>176</v>
      </c>
      <c r="F45" s="31">
        <v>602</v>
      </c>
      <c r="G45" s="11">
        <f t="shared" si="1"/>
        <v>1.0203389830508474</v>
      </c>
      <c r="H45" s="22">
        <f t="shared" si="7"/>
        <v>176.0233918128655</v>
      </c>
    </row>
    <row r="46" spans="1:11" ht="16.5" customHeight="1" x14ac:dyDescent="0.3">
      <c r="A46" s="182"/>
      <c r="B46" s="56" t="s">
        <v>21</v>
      </c>
      <c r="C46" s="12">
        <v>528</v>
      </c>
      <c r="D46" s="11">
        <f t="shared" si="0"/>
        <v>0.89491525423728813</v>
      </c>
      <c r="E46" s="22">
        <f t="shared" si="6"/>
        <v>176</v>
      </c>
      <c r="F46" s="31">
        <v>602</v>
      </c>
      <c r="G46" s="11">
        <f t="shared" si="1"/>
        <v>1.0203389830508474</v>
      </c>
      <c r="H46" s="22">
        <f t="shared" si="7"/>
        <v>176.0233918128655</v>
      </c>
    </row>
    <row r="47" spans="1:11" ht="16.5" customHeight="1" x14ac:dyDescent="0.3">
      <c r="A47" s="182"/>
      <c r="B47" s="56" t="s">
        <v>67</v>
      </c>
      <c r="C47" s="12">
        <v>561</v>
      </c>
      <c r="D47" s="11">
        <f t="shared" si="0"/>
        <v>0.95084745762711864</v>
      </c>
      <c r="E47" s="22">
        <f t="shared" si="6"/>
        <v>187</v>
      </c>
      <c r="F47" s="31">
        <v>617</v>
      </c>
      <c r="G47" s="11">
        <f t="shared" si="1"/>
        <v>1.0457627118644068</v>
      </c>
      <c r="H47" s="22">
        <f t="shared" si="7"/>
        <v>180.40935672514621</v>
      </c>
    </row>
    <row r="48" spans="1:11" ht="16.5" customHeight="1" x14ac:dyDescent="0.3">
      <c r="A48" s="182"/>
      <c r="B48" s="56" t="s">
        <v>117</v>
      </c>
      <c r="C48" s="12">
        <v>561</v>
      </c>
      <c r="D48" s="11">
        <f t="shared" si="0"/>
        <v>0.95084745762711864</v>
      </c>
      <c r="E48" s="22">
        <f t="shared" si="6"/>
        <v>187</v>
      </c>
      <c r="F48" s="31">
        <v>617</v>
      </c>
      <c r="G48" s="11">
        <f t="shared" si="1"/>
        <v>1.0457627118644068</v>
      </c>
      <c r="H48" s="22">
        <f t="shared" si="7"/>
        <v>180.40935672514621</v>
      </c>
    </row>
    <row r="49" spans="1:8" ht="16.5" customHeight="1" thickBot="1" x14ac:dyDescent="0.35">
      <c r="A49" s="182"/>
      <c r="B49" s="64" t="s">
        <v>118</v>
      </c>
      <c r="C49" s="13">
        <v>588</v>
      </c>
      <c r="D49" s="14">
        <f t="shared" si="0"/>
        <v>0.99661016949152548</v>
      </c>
      <c r="E49" s="23">
        <f t="shared" si="6"/>
        <v>196</v>
      </c>
      <c r="F49" s="32">
        <v>670</v>
      </c>
      <c r="G49" s="14">
        <f t="shared" si="1"/>
        <v>1.1355932203389831</v>
      </c>
      <c r="H49" s="23">
        <f t="shared" si="7"/>
        <v>195.90643274853801</v>
      </c>
    </row>
    <row r="50" spans="1:8" ht="14.4" x14ac:dyDescent="0.3">
      <c r="A50" s="190">
        <v>2016</v>
      </c>
      <c r="B50" s="54" t="s">
        <v>119</v>
      </c>
      <c r="C50" s="33">
        <v>588</v>
      </c>
      <c r="D50" s="28">
        <f t="shared" si="0"/>
        <v>0.99661016949152548</v>
      </c>
      <c r="E50" s="34">
        <f t="shared" si="6"/>
        <v>196</v>
      </c>
      <c r="F50" s="30">
        <v>670</v>
      </c>
      <c r="G50" s="70">
        <f t="shared" si="1"/>
        <v>1.1355932203389831</v>
      </c>
      <c r="H50" s="72">
        <f t="shared" si="7"/>
        <v>195.90643274853801</v>
      </c>
    </row>
    <row r="51" spans="1:8" ht="14.4" x14ac:dyDescent="0.3">
      <c r="A51" s="191"/>
      <c r="B51" s="84" t="s">
        <v>14</v>
      </c>
      <c r="C51" s="12">
        <v>655</v>
      </c>
      <c r="D51" s="11">
        <f t="shared" si="0"/>
        <v>1.1101694915254237</v>
      </c>
      <c r="E51" s="22">
        <f t="shared" si="6"/>
        <v>218.33333333333331</v>
      </c>
      <c r="F51" s="31">
        <v>747</v>
      </c>
      <c r="G51" s="71">
        <f t="shared" si="1"/>
        <v>1.2661016949152541</v>
      </c>
      <c r="H51" s="73">
        <f t="shared" si="7"/>
        <v>218.42105263157893</v>
      </c>
    </row>
    <row r="52" spans="1:8" ht="14.4" x14ac:dyDescent="0.3">
      <c r="A52" s="191"/>
      <c r="B52" s="84" t="s">
        <v>15</v>
      </c>
      <c r="C52" s="12">
        <v>655</v>
      </c>
      <c r="D52" s="11">
        <f t="shared" si="0"/>
        <v>1.1101694915254237</v>
      </c>
      <c r="E52" s="22">
        <f t="shared" si="6"/>
        <v>218.33333333333331</v>
      </c>
      <c r="F52" s="31">
        <v>747</v>
      </c>
      <c r="G52" s="71">
        <f t="shared" si="1"/>
        <v>1.2661016949152541</v>
      </c>
      <c r="H52" s="73">
        <f t="shared" si="7"/>
        <v>218.42105263157893</v>
      </c>
    </row>
    <row r="53" spans="1:8" ht="14.4" x14ac:dyDescent="0.3">
      <c r="A53" s="191"/>
      <c r="B53" s="84" t="s">
        <v>16</v>
      </c>
      <c r="C53" s="12">
        <v>655</v>
      </c>
      <c r="D53" s="11">
        <f t="shared" si="0"/>
        <v>1.1101694915254237</v>
      </c>
      <c r="E53" s="22">
        <f t="shared" si="6"/>
        <v>218.33333333333331</v>
      </c>
      <c r="F53" s="31">
        <v>747</v>
      </c>
      <c r="G53" s="71">
        <f t="shared" si="1"/>
        <v>1.2661016949152541</v>
      </c>
      <c r="H53" s="73">
        <f t="shared" si="7"/>
        <v>218.42105263157893</v>
      </c>
    </row>
    <row r="54" spans="1:8" ht="14.4" x14ac:dyDescent="0.3">
      <c r="A54" s="191"/>
      <c r="B54" s="84" t="s">
        <v>17</v>
      </c>
      <c r="C54" s="12">
        <v>655</v>
      </c>
      <c r="D54" s="11">
        <f t="shared" si="0"/>
        <v>1.1101694915254237</v>
      </c>
      <c r="E54" s="22">
        <f t="shared" si="6"/>
        <v>218.33333333333331</v>
      </c>
      <c r="F54" s="31">
        <v>747</v>
      </c>
      <c r="G54" s="71">
        <f t="shared" si="1"/>
        <v>1.2661016949152541</v>
      </c>
      <c r="H54" s="73">
        <f t="shared" si="7"/>
        <v>218.42105263157893</v>
      </c>
    </row>
    <row r="55" spans="1:8" ht="14.4" x14ac:dyDescent="0.3">
      <c r="A55" s="191"/>
      <c r="B55" s="56" t="s">
        <v>18</v>
      </c>
      <c r="C55" s="31">
        <v>655</v>
      </c>
      <c r="D55" s="11">
        <f t="shared" si="0"/>
        <v>1.1101694915254237</v>
      </c>
      <c r="E55" s="22">
        <f t="shared" si="6"/>
        <v>218.33333333333331</v>
      </c>
      <c r="F55" s="31">
        <v>747</v>
      </c>
      <c r="G55" s="71">
        <f t="shared" si="1"/>
        <v>1.2661016949152541</v>
      </c>
      <c r="H55" s="73">
        <f t="shared" si="7"/>
        <v>218.42105263157893</v>
      </c>
    </row>
    <row r="56" spans="1:8" ht="14.4" x14ac:dyDescent="0.3">
      <c r="A56" s="191"/>
      <c r="B56" s="56" t="s">
        <v>19</v>
      </c>
      <c r="C56" s="31">
        <v>655</v>
      </c>
      <c r="D56" s="11">
        <f t="shared" ref="D56:D62" si="8">C56/$B$119</f>
        <v>1.1101694915254237</v>
      </c>
      <c r="E56" s="22">
        <f t="shared" ref="E56:E61" si="9">C56/$C$23*100</f>
        <v>218.33333333333331</v>
      </c>
      <c r="F56" s="31">
        <v>747</v>
      </c>
      <c r="G56" s="71">
        <f t="shared" ref="G56:G62" si="10">F56/$B$119</f>
        <v>1.2661016949152541</v>
      </c>
      <c r="H56" s="73">
        <f t="shared" ref="H56:H61" si="11">F56/$F$23*100</f>
        <v>218.42105263157893</v>
      </c>
    </row>
    <row r="57" spans="1:8" ht="14.4" x14ac:dyDescent="0.3">
      <c r="A57" s="191"/>
      <c r="B57" s="56" t="s">
        <v>20</v>
      </c>
      <c r="C57" s="31">
        <v>750</v>
      </c>
      <c r="D57" s="11">
        <f t="shared" si="8"/>
        <v>1.271186440677966</v>
      </c>
      <c r="E57" s="22">
        <f t="shared" si="9"/>
        <v>250</v>
      </c>
      <c r="F57" s="31">
        <v>856</v>
      </c>
      <c r="G57" s="71">
        <f t="shared" si="10"/>
        <v>1.4508474576271186</v>
      </c>
      <c r="H57" s="73">
        <f t="shared" si="11"/>
        <v>250.29239766081872</v>
      </c>
    </row>
    <row r="58" spans="1:8" ht="14.4" x14ac:dyDescent="0.3">
      <c r="A58" s="191"/>
      <c r="B58" s="56" t="s">
        <v>21</v>
      </c>
      <c r="C58" s="31">
        <v>688</v>
      </c>
      <c r="D58" s="11">
        <f t="shared" si="8"/>
        <v>1.1661016949152543</v>
      </c>
      <c r="E58" s="22">
        <f t="shared" si="9"/>
        <v>229.33333333333334</v>
      </c>
      <c r="F58" s="31">
        <v>758</v>
      </c>
      <c r="G58" s="71">
        <f t="shared" si="10"/>
        <v>1.2847457627118644</v>
      </c>
      <c r="H58" s="73">
        <f t="shared" si="11"/>
        <v>221.63742690058479</v>
      </c>
    </row>
    <row r="59" spans="1:8" ht="14.4" x14ac:dyDescent="0.3">
      <c r="A59" s="191"/>
      <c r="B59" s="56" t="s">
        <v>67</v>
      </c>
      <c r="C59" s="31">
        <v>655</v>
      </c>
      <c r="D59" s="11">
        <f t="shared" si="8"/>
        <v>1.1101694915254237</v>
      </c>
      <c r="E59" s="22">
        <f t="shared" si="9"/>
        <v>218.33333333333331</v>
      </c>
      <c r="F59" s="31">
        <v>735</v>
      </c>
      <c r="G59" s="71">
        <f t="shared" si="10"/>
        <v>1.2457627118644068</v>
      </c>
      <c r="H59" s="73">
        <f t="shared" si="11"/>
        <v>214.91228070175436</v>
      </c>
    </row>
    <row r="60" spans="1:8" ht="14.4" x14ac:dyDescent="0.3">
      <c r="A60" s="191"/>
      <c r="B60" s="56" t="s">
        <v>117</v>
      </c>
      <c r="C60" s="31">
        <v>671</v>
      </c>
      <c r="D60" s="11">
        <f t="shared" si="8"/>
        <v>1.1372881355932203</v>
      </c>
      <c r="E60" s="22">
        <f t="shared" si="9"/>
        <v>223.66666666666669</v>
      </c>
      <c r="F60" s="31">
        <v>757</v>
      </c>
      <c r="G60" s="71">
        <f t="shared" si="10"/>
        <v>1.2830508474576272</v>
      </c>
      <c r="H60" s="73">
        <f t="shared" si="11"/>
        <v>221.34502923976606</v>
      </c>
    </row>
    <row r="61" spans="1:8" ht="15" thickBot="1" x14ac:dyDescent="0.35">
      <c r="A61" s="191"/>
      <c r="B61" s="64" t="s">
        <v>118</v>
      </c>
      <c r="C61" s="32">
        <v>786</v>
      </c>
      <c r="D61" s="14">
        <f t="shared" si="8"/>
        <v>1.3322033898305086</v>
      </c>
      <c r="E61" s="23">
        <f t="shared" si="9"/>
        <v>262</v>
      </c>
      <c r="F61" s="32">
        <v>871</v>
      </c>
      <c r="G61" s="68">
        <f t="shared" si="10"/>
        <v>1.4762711864406779</v>
      </c>
      <c r="H61" s="92">
        <f t="shared" si="11"/>
        <v>254.67836257309941</v>
      </c>
    </row>
    <row r="62" spans="1:8" ht="14.4" x14ac:dyDescent="0.3">
      <c r="A62" s="181">
        <v>2017</v>
      </c>
      <c r="B62" s="54" t="s">
        <v>119</v>
      </c>
      <c r="C62" s="30">
        <v>786</v>
      </c>
      <c r="D62" s="28">
        <f t="shared" si="8"/>
        <v>1.3322033898305086</v>
      </c>
      <c r="E62" s="34">
        <f t="shared" ref="E62:E81" si="12">C62/$C$23*100</f>
        <v>262</v>
      </c>
      <c r="F62" s="30">
        <v>856</v>
      </c>
      <c r="G62" s="70">
        <f t="shared" si="10"/>
        <v>1.4508474576271186</v>
      </c>
      <c r="H62" s="72">
        <f t="shared" ref="H62:H71" si="13">F62/$F$23*100</f>
        <v>250.29239766081872</v>
      </c>
    </row>
    <row r="63" spans="1:8" ht="14.4" x14ac:dyDescent="0.3">
      <c r="A63" s="182"/>
      <c r="B63" s="84" t="s">
        <v>14</v>
      </c>
      <c r="C63" s="74">
        <v>786</v>
      </c>
      <c r="D63" s="85">
        <f t="shared" ref="D63:D81" si="14">C63/$B$119</f>
        <v>1.3322033898305086</v>
      </c>
      <c r="E63" s="86">
        <f t="shared" si="12"/>
        <v>262</v>
      </c>
      <c r="F63" s="74">
        <v>822</v>
      </c>
      <c r="G63" s="75">
        <f t="shared" ref="G63:G71" si="15">F63/$B$119</f>
        <v>1.3932203389830509</v>
      </c>
      <c r="H63" s="76">
        <f t="shared" si="13"/>
        <v>240.35087719298244</v>
      </c>
    </row>
    <row r="64" spans="1:8" ht="14.4" x14ac:dyDescent="0.3">
      <c r="A64" s="182"/>
      <c r="B64" s="84" t="s">
        <v>15</v>
      </c>
      <c r="C64" s="74">
        <v>786</v>
      </c>
      <c r="D64" s="85">
        <f t="shared" si="14"/>
        <v>1.3322033898305086</v>
      </c>
      <c r="E64" s="86">
        <f t="shared" si="12"/>
        <v>262</v>
      </c>
      <c r="F64" s="74">
        <v>820</v>
      </c>
      <c r="G64" s="75">
        <f t="shared" si="15"/>
        <v>1.3898305084745763</v>
      </c>
      <c r="H64" s="76">
        <f t="shared" si="13"/>
        <v>239.76608187134505</v>
      </c>
    </row>
    <row r="65" spans="1:8" ht="14.4" x14ac:dyDescent="0.3">
      <c r="A65" s="182"/>
      <c r="B65" s="84" t="s">
        <v>16</v>
      </c>
      <c r="C65" s="74">
        <v>786</v>
      </c>
      <c r="D65" s="85">
        <f t="shared" si="14"/>
        <v>1.3322033898305086</v>
      </c>
      <c r="E65" s="86">
        <f t="shared" si="12"/>
        <v>262</v>
      </c>
      <c r="F65" s="74">
        <v>854</v>
      </c>
      <c r="G65" s="75">
        <f t="shared" si="15"/>
        <v>1.4474576271186441</v>
      </c>
      <c r="H65" s="76">
        <f t="shared" si="13"/>
        <v>249.70760233918128</v>
      </c>
    </row>
    <row r="66" spans="1:8" ht="14.4" x14ac:dyDescent="0.3">
      <c r="A66" s="182"/>
      <c r="B66" s="84" t="s">
        <v>17</v>
      </c>
      <c r="C66" s="74">
        <v>786</v>
      </c>
      <c r="D66" s="85">
        <f t="shared" si="14"/>
        <v>1.3322033898305086</v>
      </c>
      <c r="E66" s="86">
        <f t="shared" si="12"/>
        <v>262</v>
      </c>
      <c r="F66" s="74">
        <v>854</v>
      </c>
      <c r="G66" s="75">
        <f t="shared" si="15"/>
        <v>1.4474576271186441</v>
      </c>
      <c r="H66" s="76">
        <f t="shared" si="13"/>
        <v>249.70760233918128</v>
      </c>
    </row>
    <row r="67" spans="1:8" ht="14.4" x14ac:dyDescent="0.3">
      <c r="A67" s="182"/>
      <c r="B67" s="84" t="s">
        <v>18</v>
      </c>
      <c r="C67" s="74">
        <v>786</v>
      </c>
      <c r="D67" s="85">
        <f t="shared" si="14"/>
        <v>1.3322033898305086</v>
      </c>
      <c r="E67" s="86">
        <f t="shared" si="12"/>
        <v>262</v>
      </c>
      <c r="F67" s="74">
        <v>869</v>
      </c>
      <c r="G67" s="75">
        <f t="shared" si="15"/>
        <v>1.4728813559322034</v>
      </c>
      <c r="H67" s="76">
        <f t="shared" si="13"/>
        <v>254.09356725146196</v>
      </c>
    </row>
    <row r="68" spans="1:8" ht="14.4" x14ac:dyDescent="0.3">
      <c r="A68" s="182"/>
      <c r="B68" s="84" t="s">
        <v>19</v>
      </c>
      <c r="C68" s="74">
        <v>786</v>
      </c>
      <c r="D68" s="85">
        <f t="shared" si="14"/>
        <v>1.3322033898305086</v>
      </c>
      <c r="E68" s="86">
        <f t="shared" si="12"/>
        <v>262</v>
      </c>
      <c r="F68" s="74">
        <v>869</v>
      </c>
      <c r="G68" s="75">
        <f t="shared" si="15"/>
        <v>1.4728813559322034</v>
      </c>
      <c r="H68" s="76">
        <f t="shared" si="13"/>
        <v>254.09356725146196</v>
      </c>
    </row>
    <row r="69" spans="1:8" ht="14.4" x14ac:dyDescent="0.3">
      <c r="A69" s="182"/>
      <c r="B69" s="84" t="s">
        <v>20</v>
      </c>
      <c r="C69" s="74">
        <v>786</v>
      </c>
      <c r="D69" s="85">
        <f t="shared" si="14"/>
        <v>1.3322033898305086</v>
      </c>
      <c r="E69" s="86">
        <f t="shared" si="12"/>
        <v>262</v>
      </c>
      <c r="F69" s="74">
        <v>869</v>
      </c>
      <c r="G69" s="75">
        <f t="shared" si="15"/>
        <v>1.4728813559322034</v>
      </c>
      <c r="H69" s="76">
        <f t="shared" si="13"/>
        <v>254.09356725146196</v>
      </c>
    </row>
    <row r="70" spans="1:8" ht="14.4" x14ac:dyDescent="0.3">
      <c r="A70" s="182"/>
      <c r="B70" s="84" t="s">
        <v>21</v>
      </c>
      <c r="C70" s="74">
        <v>786</v>
      </c>
      <c r="D70" s="85">
        <f t="shared" si="14"/>
        <v>1.3322033898305086</v>
      </c>
      <c r="E70" s="86">
        <f t="shared" si="12"/>
        <v>262</v>
      </c>
      <c r="F70" s="74">
        <v>869</v>
      </c>
      <c r="G70" s="75">
        <f t="shared" si="15"/>
        <v>1.4728813559322034</v>
      </c>
      <c r="H70" s="76">
        <f t="shared" si="13"/>
        <v>254.09356725146196</v>
      </c>
    </row>
    <row r="71" spans="1:8" ht="14.4" x14ac:dyDescent="0.3">
      <c r="A71" s="182"/>
      <c r="B71" s="84" t="s">
        <v>67</v>
      </c>
      <c r="C71" s="74">
        <v>786</v>
      </c>
      <c r="D71" s="85">
        <f t="shared" si="14"/>
        <v>1.3322033898305086</v>
      </c>
      <c r="E71" s="86">
        <f t="shared" si="12"/>
        <v>262</v>
      </c>
      <c r="F71" s="74">
        <v>869</v>
      </c>
      <c r="G71" s="75">
        <f t="shared" si="15"/>
        <v>1.4728813559322034</v>
      </c>
      <c r="H71" s="76">
        <f t="shared" si="13"/>
        <v>254.09356725146196</v>
      </c>
    </row>
    <row r="72" spans="1:8" ht="14.4" x14ac:dyDescent="0.3">
      <c r="A72" s="182"/>
      <c r="B72" s="84" t="s">
        <v>117</v>
      </c>
      <c r="C72" s="74">
        <v>840</v>
      </c>
      <c r="D72" s="85">
        <f t="shared" si="14"/>
        <v>1.423728813559322</v>
      </c>
      <c r="E72" s="86">
        <f t="shared" si="12"/>
        <v>280</v>
      </c>
      <c r="F72" s="74">
        <v>936</v>
      </c>
      <c r="G72" s="75">
        <f t="shared" ref="G72:G81" si="16">F72/$B$119</f>
        <v>1.5864406779661018</v>
      </c>
      <c r="H72" s="76">
        <f t="shared" ref="H72:H81" si="17">F72/$F$23*100</f>
        <v>273.68421052631578</v>
      </c>
    </row>
    <row r="73" spans="1:8" ht="15" thickBot="1" x14ac:dyDescent="0.35">
      <c r="A73" s="182"/>
      <c r="B73" s="97" t="s">
        <v>118</v>
      </c>
      <c r="C73" s="32">
        <v>840</v>
      </c>
      <c r="D73" s="14">
        <f t="shared" si="14"/>
        <v>1.423728813559322</v>
      </c>
      <c r="E73" s="23">
        <f t="shared" si="12"/>
        <v>280</v>
      </c>
      <c r="F73" s="32">
        <v>960</v>
      </c>
      <c r="G73" s="68">
        <f t="shared" si="16"/>
        <v>1.6271186440677967</v>
      </c>
      <c r="H73" s="92">
        <f t="shared" si="17"/>
        <v>280.70175438596488</v>
      </c>
    </row>
    <row r="74" spans="1:8" ht="14.4" x14ac:dyDescent="0.3">
      <c r="A74" s="181">
        <v>2018</v>
      </c>
      <c r="B74" s="54" t="s">
        <v>119</v>
      </c>
      <c r="C74" s="30">
        <v>840</v>
      </c>
      <c r="D74" s="28">
        <f t="shared" si="14"/>
        <v>1.423728813559322</v>
      </c>
      <c r="E74" s="34">
        <f t="shared" si="12"/>
        <v>280</v>
      </c>
      <c r="F74" s="30">
        <v>960</v>
      </c>
      <c r="G74" s="70">
        <f t="shared" si="16"/>
        <v>1.6271186440677967</v>
      </c>
      <c r="H74" s="72">
        <f t="shared" si="17"/>
        <v>280.70175438596488</v>
      </c>
    </row>
    <row r="75" spans="1:8" ht="14.4" x14ac:dyDescent="0.3">
      <c r="A75" s="182"/>
      <c r="B75" s="84" t="s">
        <v>14</v>
      </c>
      <c r="C75" s="74">
        <v>840</v>
      </c>
      <c r="D75" s="85">
        <f t="shared" si="14"/>
        <v>1.423728813559322</v>
      </c>
      <c r="E75" s="86">
        <f t="shared" si="12"/>
        <v>280</v>
      </c>
      <c r="F75" s="74">
        <v>960</v>
      </c>
      <c r="G75" s="75">
        <f t="shared" si="16"/>
        <v>1.6271186440677967</v>
      </c>
      <c r="H75" s="76">
        <f t="shared" si="17"/>
        <v>280.70175438596488</v>
      </c>
    </row>
    <row r="76" spans="1:8" ht="14.4" x14ac:dyDescent="0.3">
      <c r="A76" s="182"/>
      <c r="B76" s="84" t="s">
        <v>15</v>
      </c>
      <c r="C76" s="74">
        <v>840</v>
      </c>
      <c r="D76" s="85">
        <f t="shared" si="14"/>
        <v>1.423728813559322</v>
      </c>
      <c r="E76" s="86">
        <f t="shared" si="12"/>
        <v>280</v>
      </c>
      <c r="F76" s="74">
        <v>960</v>
      </c>
      <c r="G76" s="75">
        <f t="shared" si="16"/>
        <v>1.6271186440677967</v>
      </c>
      <c r="H76" s="76">
        <f t="shared" si="17"/>
        <v>280.70175438596488</v>
      </c>
    </row>
    <row r="77" spans="1:8" ht="14.4" x14ac:dyDescent="0.3">
      <c r="A77" s="182"/>
      <c r="B77" s="84" t="s">
        <v>16</v>
      </c>
      <c r="C77" s="74">
        <v>840</v>
      </c>
      <c r="D77" s="85">
        <f t="shared" si="14"/>
        <v>1.423728813559322</v>
      </c>
      <c r="E77" s="86">
        <f t="shared" si="12"/>
        <v>280</v>
      </c>
      <c r="F77" s="74">
        <v>960</v>
      </c>
      <c r="G77" s="75">
        <f t="shared" si="16"/>
        <v>1.6271186440677967</v>
      </c>
      <c r="H77" s="76">
        <f t="shared" si="17"/>
        <v>280.70175438596488</v>
      </c>
    </row>
    <row r="78" spans="1:8" ht="14.4" x14ac:dyDescent="0.3">
      <c r="A78" s="182"/>
      <c r="B78" s="84" t="s">
        <v>17</v>
      </c>
      <c r="C78" s="74">
        <v>840</v>
      </c>
      <c r="D78" s="85">
        <f t="shared" si="14"/>
        <v>1.423728813559322</v>
      </c>
      <c r="E78" s="86">
        <f t="shared" si="12"/>
        <v>280</v>
      </c>
      <c r="F78" s="74">
        <v>960</v>
      </c>
      <c r="G78" s="75">
        <f t="shared" si="16"/>
        <v>1.6271186440677967</v>
      </c>
      <c r="H78" s="76">
        <f t="shared" si="17"/>
        <v>280.70175438596488</v>
      </c>
    </row>
    <row r="79" spans="1:8" ht="14.4" x14ac:dyDescent="0.3">
      <c r="A79" s="182"/>
      <c r="B79" s="84" t="s">
        <v>18</v>
      </c>
      <c r="C79" s="74">
        <v>840</v>
      </c>
      <c r="D79" s="85">
        <f t="shared" si="14"/>
        <v>1.423728813559322</v>
      </c>
      <c r="E79" s="86">
        <f t="shared" si="12"/>
        <v>280</v>
      </c>
      <c r="F79" s="74">
        <v>960</v>
      </c>
      <c r="G79" s="75">
        <f t="shared" si="16"/>
        <v>1.6271186440677967</v>
      </c>
      <c r="H79" s="76">
        <f t="shared" si="17"/>
        <v>280.70175438596488</v>
      </c>
    </row>
    <row r="80" spans="1:8" ht="14.4" x14ac:dyDescent="0.3">
      <c r="A80" s="182"/>
      <c r="B80" s="84" t="s">
        <v>19</v>
      </c>
      <c r="C80" s="74">
        <v>1015</v>
      </c>
      <c r="D80" s="85">
        <f t="shared" si="14"/>
        <v>1.7203389830508475</v>
      </c>
      <c r="E80" s="86">
        <f t="shared" si="12"/>
        <v>338.33333333333331</v>
      </c>
      <c r="F80" s="74">
        <v>1143</v>
      </c>
      <c r="G80" s="75">
        <f t="shared" si="16"/>
        <v>1.9372881355932203</v>
      </c>
      <c r="H80" s="76">
        <f t="shared" si="17"/>
        <v>334.21052631578948</v>
      </c>
    </row>
    <row r="81" spans="1:8" ht="14.4" x14ac:dyDescent="0.3">
      <c r="A81" s="182"/>
      <c r="B81" s="84" t="s">
        <v>20</v>
      </c>
      <c r="C81" s="74">
        <v>953</v>
      </c>
      <c r="D81" s="85">
        <f t="shared" si="14"/>
        <v>1.6152542372881356</v>
      </c>
      <c r="E81" s="86">
        <f t="shared" si="12"/>
        <v>317.66666666666669</v>
      </c>
      <c r="F81" s="74">
        <v>1111</v>
      </c>
      <c r="G81" s="75">
        <f t="shared" si="16"/>
        <v>1.8830508474576271</v>
      </c>
      <c r="H81" s="76">
        <f t="shared" si="17"/>
        <v>324.85380116959061</v>
      </c>
    </row>
    <row r="82" spans="1:8" ht="14.4" x14ac:dyDescent="0.3">
      <c r="A82" s="182"/>
      <c r="B82" s="84" t="s">
        <v>21</v>
      </c>
      <c r="C82" s="74">
        <v>953</v>
      </c>
      <c r="D82" s="85">
        <f t="shared" ref="D82:D100" si="18">C82/$B$119</f>
        <v>1.6152542372881356</v>
      </c>
      <c r="E82" s="86">
        <f t="shared" ref="E82:E100" si="19">C82/$C$23*100</f>
        <v>317.66666666666669</v>
      </c>
      <c r="F82" s="74">
        <v>1111</v>
      </c>
      <c r="G82" s="75">
        <f t="shared" ref="G82:G100" si="20">F82/$B$119</f>
        <v>1.8830508474576271</v>
      </c>
      <c r="H82" s="76">
        <f t="shared" ref="H82:H100" si="21">F82/$F$23*100</f>
        <v>324.85380116959061</v>
      </c>
    </row>
    <row r="83" spans="1:8" ht="14.4" x14ac:dyDescent="0.3">
      <c r="A83" s="182"/>
      <c r="B83" s="84" t="s">
        <v>67</v>
      </c>
      <c r="C83" s="74">
        <v>1085</v>
      </c>
      <c r="D83" s="85">
        <f t="shared" si="18"/>
        <v>1.8389830508474576</v>
      </c>
      <c r="E83" s="86">
        <f t="shared" si="19"/>
        <v>361.66666666666669</v>
      </c>
      <c r="F83" s="74">
        <v>1111</v>
      </c>
      <c r="G83" s="75">
        <f t="shared" si="20"/>
        <v>1.8830508474576271</v>
      </c>
      <c r="H83" s="76">
        <f t="shared" si="21"/>
        <v>324.85380116959061</v>
      </c>
    </row>
    <row r="84" spans="1:8" ht="14.4" x14ac:dyDescent="0.3">
      <c r="A84" s="182"/>
      <c r="B84" s="84" t="s">
        <v>117</v>
      </c>
      <c r="C84" s="74">
        <v>1085</v>
      </c>
      <c r="D84" s="85">
        <f t="shared" si="18"/>
        <v>1.8389830508474576</v>
      </c>
      <c r="E84" s="86">
        <f t="shared" si="19"/>
        <v>361.66666666666669</v>
      </c>
      <c r="F84" s="74">
        <v>1242</v>
      </c>
      <c r="G84" s="75">
        <f t="shared" si="20"/>
        <v>2.1050847457627118</v>
      </c>
      <c r="H84" s="76">
        <f t="shared" si="21"/>
        <v>363.15789473684214</v>
      </c>
    </row>
    <row r="85" spans="1:8" ht="15" thickBot="1" x14ac:dyDescent="0.35">
      <c r="A85" s="182"/>
      <c r="B85" s="69" t="s">
        <v>118</v>
      </c>
      <c r="C85" s="164">
        <v>1085</v>
      </c>
      <c r="D85" s="162">
        <f t="shared" si="18"/>
        <v>1.8389830508474576</v>
      </c>
      <c r="E85" s="163">
        <f t="shared" si="19"/>
        <v>361.66666666666669</v>
      </c>
      <c r="F85" s="164">
        <v>1242</v>
      </c>
      <c r="G85" s="165">
        <f t="shared" si="20"/>
        <v>2.1050847457627118</v>
      </c>
      <c r="H85" s="67">
        <f t="shared" si="21"/>
        <v>363.15789473684214</v>
      </c>
    </row>
    <row r="86" spans="1:8" ht="14.4" x14ac:dyDescent="0.3">
      <c r="A86" s="181">
        <v>2019</v>
      </c>
      <c r="B86" s="54" t="s">
        <v>119</v>
      </c>
      <c r="C86" s="30">
        <v>1323</v>
      </c>
      <c r="D86" s="28">
        <f t="shared" si="18"/>
        <v>2.2423728813559323</v>
      </c>
      <c r="E86" s="34">
        <f t="shared" si="19"/>
        <v>441</v>
      </c>
      <c r="F86" s="30">
        <v>1401</v>
      </c>
      <c r="G86" s="70">
        <f t="shared" si="20"/>
        <v>2.3745762711864407</v>
      </c>
      <c r="H86" s="72">
        <f t="shared" si="21"/>
        <v>409.64912280701753</v>
      </c>
    </row>
    <row r="87" spans="1:8" ht="14.4" x14ac:dyDescent="0.3">
      <c r="A87" s="182"/>
      <c r="B87" s="84" t="s">
        <v>14</v>
      </c>
      <c r="C87" s="74">
        <v>1323</v>
      </c>
      <c r="D87" s="85">
        <f t="shared" si="18"/>
        <v>2.2423728813559323</v>
      </c>
      <c r="E87" s="86">
        <f t="shared" si="19"/>
        <v>441</v>
      </c>
      <c r="F87" s="74">
        <v>1318</v>
      </c>
      <c r="G87" s="75">
        <f t="shared" si="20"/>
        <v>2.2338983050847459</v>
      </c>
      <c r="H87" s="76">
        <f t="shared" si="21"/>
        <v>385.38011695906431</v>
      </c>
    </row>
    <row r="88" spans="1:8" ht="14.4" x14ac:dyDescent="0.3">
      <c r="A88" s="182"/>
      <c r="B88" s="84" t="s">
        <v>15</v>
      </c>
      <c r="C88" s="74">
        <v>1183</v>
      </c>
      <c r="D88" s="85">
        <f t="shared" si="18"/>
        <v>2.0050847457627117</v>
      </c>
      <c r="E88" s="86">
        <f t="shared" si="19"/>
        <v>394.33333333333331</v>
      </c>
      <c r="F88" s="74">
        <v>1401</v>
      </c>
      <c r="G88" s="75">
        <f t="shared" si="20"/>
        <v>2.3745762711864407</v>
      </c>
      <c r="H88" s="76">
        <f t="shared" si="21"/>
        <v>409.64912280701753</v>
      </c>
    </row>
    <row r="89" spans="1:8" ht="14.4" x14ac:dyDescent="0.3">
      <c r="A89" s="182"/>
      <c r="B89" s="84" t="s">
        <v>16</v>
      </c>
      <c r="C89" s="74">
        <v>1347</v>
      </c>
      <c r="D89" s="85">
        <f t="shared" si="18"/>
        <v>2.283050847457627</v>
      </c>
      <c r="E89" s="86">
        <f t="shared" si="19"/>
        <v>449</v>
      </c>
      <c r="F89" s="74">
        <v>1401</v>
      </c>
      <c r="G89" s="75">
        <f t="shared" si="20"/>
        <v>2.3745762711864407</v>
      </c>
      <c r="H89" s="76">
        <f t="shared" si="21"/>
        <v>409.64912280701753</v>
      </c>
    </row>
    <row r="90" spans="1:8" ht="14.4" x14ac:dyDescent="0.3">
      <c r="A90" s="182"/>
      <c r="B90" s="84" t="s">
        <v>17</v>
      </c>
      <c r="C90" s="74">
        <v>1323</v>
      </c>
      <c r="D90" s="85">
        <f t="shared" si="18"/>
        <v>2.2423728813559323</v>
      </c>
      <c r="E90" s="86">
        <f t="shared" si="19"/>
        <v>441</v>
      </c>
      <c r="F90" s="74">
        <v>1401</v>
      </c>
      <c r="G90" s="75">
        <f t="shared" si="20"/>
        <v>2.3745762711864407</v>
      </c>
      <c r="H90" s="76">
        <f t="shared" si="21"/>
        <v>409.64912280701753</v>
      </c>
    </row>
    <row r="91" spans="1:8" ht="14.4" x14ac:dyDescent="0.3">
      <c r="A91" s="182"/>
      <c r="B91" s="84" t="s">
        <v>18</v>
      </c>
      <c r="C91" s="74">
        <v>1323</v>
      </c>
      <c r="D91" s="85">
        <f t="shared" si="18"/>
        <v>2.2423728813559323</v>
      </c>
      <c r="E91" s="86">
        <f t="shared" si="19"/>
        <v>441</v>
      </c>
      <c r="F91" s="74">
        <v>1401</v>
      </c>
      <c r="G91" s="75">
        <f t="shared" si="20"/>
        <v>2.3745762711864407</v>
      </c>
      <c r="H91" s="76">
        <f t="shared" si="21"/>
        <v>409.64912280701753</v>
      </c>
    </row>
    <row r="92" spans="1:8" ht="14.4" x14ac:dyDescent="0.3">
      <c r="A92" s="182"/>
      <c r="B92" s="84" t="s">
        <v>19</v>
      </c>
      <c r="C92" s="74">
        <v>1323</v>
      </c>
      <c r="D92" s="85">
        <f t="shared" si="18"/>
        <v>2.2423728813559323</v>
      </c>
      <c r="E92" s="86">
        <f t="shared" si="19"/>
        <v>441</v>
      </c>
      <c r="F92" s="74">
        <v>1401</v>
      </c>
      <c r="G92" s="75">
        <f t="shared" si="20"/>
        <v>2.3745762711864407</v>
      </c>
      <c r="H92" s="76">
        <f t="shared" si="21"/>
        <v>409.64912280701753</v>
      </c>
    </row>
    <row r="93" spans="1:8" ht="14.4" x14ac:dyDescent="0.3">
      <c r="A93" s="182"/>
      <c r="B93" s="84" t="s">
        <v>20</v>
      </c>
      <c r="C93" s="74">
        <v>1400</v>
      </c>
      <c r="D93" s="85">
        <f t="shared" si="18"/>
        <v>2.3728813559322033</v>
      </c>
      <c r="E93" s="86">
        <f t="shared" si="19"/>
        <v>466.66666666666669</v>
      </c>
      <c r="F93" s="74">
        <v>1500</v>
      </c>
      <c r="G93" s="75">
        <f t="shared" si="20"/>
        <v>2.5423728813559321</v>
      </c>
      <c r="H93" s="76">
        <f t="shared" si="21"/>
        <v>438.59649122807019</v>
      </c>
    </row>
    <row r="94" spans="1:8" ht="14.4" x14ac:dyDescent="0.3">
      <c r="A94" s="182"/>
      <c r="B94" s="84" t="s">
        <v>21</v>
      </c>
      <c r="C94" s="74">
        <v>1400</v>
      </c>
      <c r="D94" s="85">
        <f t="shared" si="18"/>
        <v>2.3728813559322033</v>
      </c>
      <c r="E94" s="86">
        <f t="shared" si="19"/>
        <v>466.66666666666669</v>
      </c>
      <c r="F94" s="74">
        <v>1500</v>
      </c>
      <c r="G94" s="75">
        <f t="shared" si="20"/>
        <v>2.5423728813559321</v>
      </c>
      <c r="H94" s="76">
        <f t="shared" si="21"/>
        <v>438.59649122807019</v>
      </c>
    </row>
    <row r="95" spans="1:8" ht="14.4" x14ac:dyDescent="0.3">
      <c r="A95" s="182"/>
      <c r="B95" s="84" t="s">
        <v>67</v>
      </c>
      <c r="C95" s="74">
        <v>1400</v>
      </c>
      <c r="D95" s="85">
        <f t="shared" si="18"/>
        <v>2.3728813559322033</v>
      </c>
      <c r="E95" s="86">
        <f t="shared" si="19"/>
        <v>466.66666666666669</v>
      </c>
      <c r="F95" s="74">
        <v>1500</v>
      </c>
      <c r="G95" s="75">
        <f t="shared" si="20"/>
        <v>2.5423728813559321</v>
      </c>
      <c r="H95" s="76">
        <f t="shared" si="21"/>
        <v>438.59649122807019</v>
      </c>
    </row>
    <row r="96" spans="1:8" ht="14.4" x14ac:dyDescent="0.3">
      <c r="A96" s="182"/>
      <c r="B96" s="84" t="s">
        <v>117</v>
      </c>
      <c r="C96" s="74">
        <v>1610</v>
      </c>
      <c r="D96" s="85">
        <f t="shared" si="18"/>
        <v>2.7288135593220337</v>
      </c>
      <c r="E96" s="86">
        <f t="shared" si="19"/>
        <v>536.66666666666663</v>
      </c>
      <c r="F96" s="74">
        <v>1669</v>
      </c>
      <c r="G96" s="75">
        <f t="shared" si="20"/>
        <v>2.8288135593220338</v>
      </c>
      <c r="H96" s="76">
        <f t="shared" si="21"/>
        <v>488.01169590643275</v>
      </c>
    </row>
    <row r="97" spans="1:8" ht="15" thickBot="1" x14ac:dyDescent="0.35">
      <c r="A97" s="182"/>
      <c r="B97" s="69" t="s">
        <v>118</v>
      </c>
      <c r="C97" s="164">
        <v>1701</v>
      </c>
      <c r="D97" s="162">
        <f t="shared" si="18"/>
        <v>2.8830508474576271</v>
      </c>
      <c r="E97" s="163">
        <f t="shared" si="19"/>
        <v>567</v>
      </c>
      <c r="F97" s="164">
        <v>1725</v>
      </c>
      <c r="G97" s="165">
        <f t="shared" si="20"/>
        <v>2.9237288135593222</v>
      </c>
      <c r="H97" s="67">
        <f t="shared" si="21"/>
        <v>504.38596491228071</v>
      </c>
    </row>
    <row r="98" spans="1:8" ht="14.4" x14ac:dyDescent="0.3">
      <c r="A98" s="181">
        <v>2020</v>
      </c>
      <c r="B98" s="54" t="s">
        <v>119</v>
      </c>
      <c r="C98" s="30">
        <v>1907</v>
      </c>
      <c r="D98" s="28">
        <f t="shared" si="18"/>
        <v>3.2322033898305085</v>
      </c>
      <c r="E98" s="34">
        <f t="shared" si="19"/>
        <v>635.66666666666663</v>
      </c>
      <c r="F98" s="30">
        <v>1934</v>
      </c>
      <c r="G98" s="70">
        <f t="shared" si="20"/>
        <v>3.2779661016949153</v>
      </c>
      <c r="H98" s="72">
        <f t="shared" si="21"/>
        <v>565.49707602339186</v>
      </c>
    </row>
    <row r="99" spans="1:8" ht="14.4" x14ac:dyDescent="0.3">
      <c r="A99" s="182"/>
      <c r="B99" s="84" t="s">
        <v>14</v>
      </c>
      <c r="C99" s="74">
        <v>1850</v>
      </c>
      <c r="D99" s="85">
        <f t="shared" si="18"/>
        <v>3.1355932203389831</v>
      </c>
      <c r="E99" s="86">
        <f t="shared" si="19"/>
        <v>616.66666666666674</v>
      </c>
      <c r="F99" s="74">
        <v>2008</v>
      </c>
      <c r="G99" s="75">
        <f t="shared" si="20"/>
        <v>3.4033898305084747</v>
      </c>
      <c r="H99" s="76">
        <f t="shared" si="21"/>
        <v>587.13450292397658</v>
      </c>
    </row>
    <row r="100" spans="1:8" ht="14.4" x14ac:dyDescent="0.3">
      <c r="A100" s="182"/>
      <c r="B100" s="84" t="s">
        <v>15</v>
      </c>
      <c r="C100" s="74">
        <v>1850</v>
      </c>
      <c r="D100" s="85">
        <f t="shared" si="18"/>
        <v>3.1355932203389831</v>
      </c>
      <c r="E100" s="86">
        <f t="shared" si="19"/>
        <v>616.66666666666674</v>
      </c>
      <c r="F100" s="74">
        <v>2008</v>
      </c>
      <c r="G100" s="75">
        <f t="shared" si="20"/>
        <v>3.4033898305084747</v>
      </c>
      <c r="H100" s="76">
        <f t="shared" si="21"/>
        <v>587.13450292397658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3333</v>
      </c>
      <c r="D115" s="85">
        <f t="shared" ref="D115" si="22">C115/$B$119</f>
        <v>5.6491525423728817</v>
      </c>
      <c r="E115" s="86">
        <f t="shared" ref="E115" si="23">C115/$C$23*100</f>
        <v>1111</v>
      </c>
      <c r="F115" s="74">
        <v>3650</v>
      </c>
      <c r="G115" s="75">
        <f t="shared" ref="G115" si="24">F115/$B$119</f>
        <v>6.1864406779661021</v>
      </c>
      <c r="H115" s="76">
        <f t="shared" ref="H115" si="25">F115/$F$23*100</f>
        <v>1067.2514619883041</v>
      </c>
    </row>
    <row r="116" spans="1:8" ht="14.4" x14ac:dyDescent="0.3">
      <c r="A116" s="182"/>
      <c r="B116" s="84" t="s">
        <v>19</v>
      </c>
      <c r="C116" s="74">
        <v>3333</v>
      </c>
      <c r="D116" s="85">
        <f t="shared" ref="D116:D118" si="26">C116/$B$119</f>
        <v>5.6491525423728817</v>
      </c>
      <c r="E116" s="86">
        <f t="shared" ref="E116:E118" si="27">C116/$C$23*100</f>
        <v>1111</v>
      </c>
      <c r="F116" s="74">
        <v>3650</v>
      </c>
      <c r="G116" s="75">
        <f t="shared" ref="G116:G118" si="28">F116/$B$119</f>
        <v>6.1864406779661021</v>
      </c>
      <c r="H116" s="76">
        <f t="shared" ref="H116:H118" si="29">F116/$F$23*100</f>
        <v>1067.2514619883041</v>
      </c>
    </row>
    <row r="117" spans="1:8" ht="14.4" x14ac:dyDescent="0.3">
      <c r="A117" s="182"/>
      <c r="B117" s="84" t="s">
        <v>20</v>
      </c>
      <c r="C117" s="74">
        <v>3333</v>
      </c>
      <c r="D117" s="85">
        <f t="shared" si="26"/>
        <v>5.6491525423728817</v>
      </c>
      <c r="E117" s="86">
        <f t="shared" si="27"/>
        <v>1111</v>
      </c>
      <c r="F117" s="74">
        <v>3650</v>
      </c>
      <c r="G117" s="75">
        <f t="shared" si="28"/>
        <v>6.1864406779661021</v>
      </c>
      <c r="H117" s="76">
        <f t="shared" si="29"/>
        <v>1067.2514619883041</v>
      </c>
    </row>
    <row r="118" spans="1:8" ht="15" thickBot="1" x14ac:dyDescent="0.35">
      <c r="A118" s="183"/>
      <c r="B118" s="64" t="s">
        <v>21</v>
      </c>
      <c r="C118" s="32">
        <v>3780</v>
      </c>
      <c r="D118" s="14">
        <f t="shared" si="26"/>
        <v>6.406779661016949</v>
      </c>
      <c r="E118" s="23">
        <f t="shared" si="27"/>
        <v>1260</v>
      </c>
      <c r="F118" s="32">
        <v>4190</v>
      </c>
      <c r="G118" s="68">
        <f t="shared" si="28"/>
        <v>7.101694915254237</v>
      </c>
      <c r="H118" s="92">
        <f t="shared" si="29"/>
        <v>1225.1461988304093</v>
      </c>
    </row>
    <row r="119" spans="1:8" ht="14.4" x14ac:dyDescent="0.3">
      <c r="A119" s="37" t="s">
        <v>108</v>
      </c>
      <c r="B119" s="38">
        <v>590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A15:A25"/>
    <mergeCell ref="A38:A49"/>
    <mergeCell ref="A26:A37"/>
    <mergeCell ref="A12:A14"/>
    <mergeCell ref="B12:B14"/>
    <mergeCell ref="C13:E13"/>
    <mergeCell ref="A74:A85"/>
    <mergeCell ref="A62:A73"/>
    <mergeCell ref="A50:A61"/>
    <mergeCell ref="F13:H13"/>
    <mergeCell ref="A86:A97"/>
  </mergeCells>
  <hyperlinks>
    <hyperlink ref="A125" location="Índice!A1" display="Volver al Índice" xr:uid="{00000000-0004-0000-1A00-000000000000}"/>
    <hyperlink ref="A128" r:id="rId1" xr:uid="{B9F5BF51-DF5C-48B4-81F7-DC880726A43A}"/>
  </hyperlinks>
  <pageMargins left="0.7" right="0.7" top="0.75" bottom="0.75" header="0.3" footer="0.3"/>
  <pageSetup orientation="portrait" verticalDpi="300"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29" customWidth="1"/>
    <col min="8" max="8" width="29.88671875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54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94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114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295</v>
      </c>
      <c r="D15" s="27">
        <f t="shared" ref="D15:D55" si="0">C15/$B$119</f>
        <v>0.5</v>
      </c>
      <c r="E15" s="34">
        <f>C15/$C$23*100</f>
        <v>100</v>
      </c>
      <c r="F15" s="30">
        <v>346</v>
      </c>
      <c r="G15" s="28">
        <f t="shared" ref="G15:G55" si="1">F15/$B$119</f>
        <v>0.58644067796610166</v>
      </c>
      <c r="H15" s="34">
        <f>F15/$F$23*100</f>
        <v>100</v>
      </c>
    </row>
    <row r="16" spans="1:8" ht="14.4" x14ac:dyDescent="0.3">
      <c r="A16" s="188"/>
      <c r="B16" s="50" t="s">
        <v>15</v>
      </c>
      <c r="C16" s="12">
        <v>295</v>
      </c>
      <c r="D16" s="18">
        <f t="shared" si="0"/>
        <v>0.5</v>
      </c>
      <c r="E16" s="22">
        <f t="shared" ref="E16:E23" si="2">C16/$C$23*100</f>
        <v>100</v>
      </c>
      <c r="F16" s="31">
        <v>346</v>
      </c>
      <c r="G16" s="11">
        <f t="shared" si="1"/>
        <v>0.58644067796610166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295</v>
      </c>
      <c r="D17" s="18">
        <f t="shared" si="0"/>
        <v>0.5</v>
      </c>
      <c r="E17" s="22">
        <f t="shared" si="2"/>
        <v>100</v>
      </c>
      <c r="F17" s="31">
        <v>346</v>
      </c>
      <c r="G17" s="11">
        <f t="shared" si="1"/>
        <v>0.58644067796610166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295</v>
      </c>
      <c r="D18" s="18">
        <f t="shared" si="0"/>
        <v>0.5</v>
      </c>
      <c r="E18" s="22">
        <f t="shared" si="2"/>
        <v>100</v>
      </c>
      <c r="F18" s="31">
        <v>346</v>
      </c>
      <c r="G18" s="11">
        <f t="shared" si="1"/>
        <v>0.58644067796610166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295</v>
      </c>
      <c r="D19" s="18">
        <f t="shared" si="0"/>
        <v>0.5</v>
      </c>
      <c r="E19" s="22">
        <f t="shared" si="2"/>
        <v>100</v>
      </c>
      <c r="F19" s="31">
        <v>346</v>
      </c>
      <c r="G19" s="11">
        <f t="shared" si="1"/>
        <v>0.58644067796610166</v>
      </c>
      <c r="H19" s="22">
        <f t="shared" si="3"/>
        <v>100</v>
      </c>
    </row>
    <row r="20" spans="1:11" ht="14.4" x14ac:dyDescent="0.3">
      <c r="A20" s="188"/>
      <c r="B20" s="50" t="s">
        <v>19</v>
      </c>
      <c r="C20" s="12">
        <v>295</v>
      </c>
      <c r="D20" s="18">
        <f t="shared" si="0"/>
        <v>0.5</v>
      </c>
      <c r="E20" s="22">
        <f t="shared" si="2"/>
        <v>100</v>
      </c>
      <c r="F20" s="31">
        <v>346</v>
      </c>
      <c r="G20" s="11">
        <f t="shared" si="1"/>
        <v>0.58644067796610166</v>
      </c>
      <c r="H20" s="22">
        <f t="shared" si="3"/>
        <v>100</v>
      </c>
    </row>
    <row r="21" spans="1:11" ht="14.4" x14ac:dyDescent="0.3">
      <c r="A21" s="188"/>
      <c r="B21" s="50" t="s">
        <v>20</v>
      </c>
      <c r="C21" s="12">
        <v>295</v>
      </c>
      <c r="D21" s="18">
        <f t="shared" si="0"/>
        <v>0.5</v>
      </c>
      <c r="E21" s="22">
        <f t="shared" si="2"/>
        <v>100</v>
      </c>
      <c r="F21" s="31">
        <v>346</v>
      </c>
      <c r="G21" s="11">
        <f t="shared" si="1"/>
        <v>0.58644067796610166</v>
      </c>
      <c r="H21" s="22">
        <f t="shared" si="3"/>
        <v>100</v>
      </c>
    </row>
    <row r="22" spans="1:11" ht="14.4" x14ac:dyDescent="0.3">
      <c r="A22" s="188"/>
      <c r="B22" s="50" t="s">
        <v>21</v>
      </c>
      <c r="C22" s="12">
        <v>295</v>
      </c>
      <c r="D22" s="18">
        <f t="shared" si="0"/>
        <v>0.5</v>
      </c>
      <c r="E22" s="22">
        <f t="shared" si="2"/>
        <v>100</v>
      </c>
      <c r="F22" s="31">
        <v>346</v>
      </c>
      <c r="G22" s="11">
        <f t="shared" si="1"/>
        <v>0.58644067796610166</v>
      </c>
      <c r="H22" s="22">
        <f t="shared" si="3"/>
        <v>100</v>
      </c>
    </row>
    <row r="23" spans="1:11" ht="14.4" x14ac:dyDescent="0.3">
      <c r="A23" s="188"/>
      <c r="B23" s="50" t="s">
        <v>67</v>
      </c>
      <c r="C23" s="12">
        <v>295</v>
      </c>
      <c r="D23" s="18">
        <f t="shared" si="0"/>
        <v>0.5</v>
      </c>
      <c r="E23" s="22">
        <f t="shared" si="2"/>
        <v>100</v>
      </c>
      <c r="F23" s="31">
        <v>346</v>
      </c>
      <c r="G23" s="11">
        <f t="shared" si="1"/>
        <v>0.58644067796610166</v>
      </c>
      <c r="H23" s="22">
        <f t="shared" si="3"/>
        <v>100</v>
      </c>
    </row>
    <row r="24" spans="1:11" ht="14.4" x14ac:dyDescent="0.3">
      <c r="A24" s="188"/>
      <c r="B24" s="50" t="s">
        <v>117</v>
      </c>
      <c r="C24" s="12">
        <v>295</v>
      </c>
      <c r="D24" s="18">
        <f t="shared" si="0"/>
        <v>0.5</v>
      </c>
      <c r="E24" s="22">
        <f t="shared" ref="E24:E42" si="4">C24/$C$23*100</f>
        <v>100</v>
      </c>
      <c r="F24" s="31">
        <v>346</v>
      </c>
      <c r="G24" s="11">
        <f t="shared" si="1"/>
        <v>0.58644067796610166</v>
      </c>
      <c r="H24" s="22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295</v>
      </c>
      <c r="D25" s="39">
        <f t="shared" si="0"/>
        <v>0.5</v>
      </c>
      <c r="E25" s="47">
        <f t="shared" si="4"/>
        <v>100</v>
      </c>
      <c r="F25" s="52">
        <v>346</v>
      </c>
      <c r="G25" s="40">
        <f t="shared" si="1"/>
        <v>0.58644067796610166</v>
      </c>
      <c r="H25" s="47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295</v>
      </c>
      <c r="D26" s="28">
        <f t="shared" si="0"/>
        <v>0.5</v>
      </c>
      <c r="E26" s="34">
        <f t="shared" si="4"/>
        <v>100</v>
      </c>
      <c r="F26" s="30">
        <v>350</v>
      </c>
      <c r="G26" s="28">
        <f t="shared" si="1"/>
        <v>0.59322033898305082</v>
      </c>
      <c r="H26" s="34">
        <f t="shared" si="5"/>
        <v>101.15606936416187</v>
      </c>
    </row>
    <row r="27" spans="1:11" ht="14.4" x14ac:dyDescent="0.3">
      <c r="A27" s="191"/>
      <c r="B27" s="56" t="s">
        <v>14</v>
      </c>
      <c r="C27" s="12">
        <v>325</v>
      </c>
      <c r="D27" s="11">
        <f t="shared" si="0"/>
        <v>0.55084745762711862</v>
      </c>
      <c r="E27" s="22">
        <f t="shared" si="4"/>
        <v>110.16949152542372</v>
      </c>
      <c r="F27" s="31">
        <v>380</v>
      </c>
      <c r="G27" s="11">
        <f t="shared" si="1"/>
        <v>0.64406779661016944</v>
      </c>
      <c r="H27" s="22">
        <f t="shared" si="5"/>
        <v>109.82658959537572</v>
      </c>
    </row>
    <row r="28" spans="1:11" ht="14.4" x14ac:dyDescent="0.3">
      <c r="A28" s="191"/>
      <c r="B28" s="56" t="s">
        <v>15</v>
      </c>
      <c r="C28" s="12">
        <v>325</v>
      </c>
      <c r="D28" s="11">
        <f t="shared" si="0"/>
        <v>0.55084745762711862</v>
      </c>
      <c r="E28" s="22">
        <f t="shared" si="4"/>
        <v>110.16949152542372</v>
      </c>
      <c r="F28" s="31">
        <v>380</v>
      </c>
      <c r="G28" s="11">
        <f t="shared" si="1"/>
        <v>0.64406779661016944</v>
      </c>
      <c r="H28" s="22">
        <f t="shared" si="5"/>
        <v>109.82658959537572</v>
      </c>
    </row>
    <row r="29" spans="1:11" ht="14.4" x14ac:dyDescent="0.3">
      <c r="A29" s="191"/>
      <c r="B29" s="63" t="s">
        <v>16</v>
      </c>
      <c r="C29" s="45">
        <v>325</v>
      </c>
      <c r="D29" s="40">
        <f t="shared" si="0"/>
        <v>0.55084745762711862</v>
      </c>
      <c r="E29" s="47">
        <f>C29/$C$23*100</f>
        <v>110.16949152542372</v>
      </c>
      <c r="F29" s="52">
        <v>382</v>
      </c>
      <c r="G29" s="40">
        <f t="shared" si="1"/>
        <v>0.64745762711864407</v>
      </c>
      <c r="H29" s="47">
        <f>F29/$F$23*100</f>
        <v>110.40462427745665</v>
      </c>
    </row>
    <row r="30" spans="1:11" ht="14.4" x14ac:dyDescent="0.3">
      <c r="A30" s="191"/>
      <c r="B30" s="63" t="s">
        <v>17</v>
      </c>
      <c r="C30" s="45">
        <v>325</v>
      </c>
      <c r="D30" s="40">
        <f t="shared" si="0"/>
        <v>0.55084745762711862</v>
      </c>
      <c r="E30" s="47">
        <f t="shared" si="4"/>
        <v>110.16949152542372</v>
      </c>
      <c r="F30" s="52">
        <v>375</v>
      </c>
      <c r="G30" s="40">
        <f t="shared" si="1"/>
        <v>0.63559322033898302</v>
      </c>
      <c r="H30" s="47">
        <f t="shared" si="5"/>
        <v>108.38150289017341</v>
      </c>
    </row>
    <row r="31" spans="1:11" ht="14.4" x14ac:dyDescent="0.3">
      <c r="A31" s="191"/>
      <c r="B31" s="63" t="s">
        <v>18</v>
      </c>
      <c r="C31" s="45">
        <v>325</v>
      </c>
      <c r="D31" s="40">
        <f t="shared" si="0"/>
        <v>0.55084745762711862</v>
      </c>
      <c r="E31" s="47">
        <f t="shared" si="4"/>
        <v>110.16949152542372</v>
      </c>
      <c r="F31" s="52">
        <v>375</v>
      </c>
      <c r="G31" s="40">
        <f t="shared" si="1"/>
        <v>0.63559322033898302</v>
      </c>
      <c r="H31" s="47">
        <f t="shared" si="5"/>
        <v>108.38150289017341</v>
      </c>
    </row>
    <row r="32" spans="1:11" ht="14.4" x14ac:dyDescent="0.3">
      <c r="A32" s="191"/>
      <c r="B32" s="63" t="s">
        <v>19</v>
      </c>
      <c r="C32" s="45">
        <v>365</v>
      </c>
      <c r="D32" s="40">
        <f t="shared" si="0"/>
        <v>0.61864406779661019</v>
      </c>
      <c r="E32" s="47">
        <f t="shared" si="4"/>
        <v>123.72881355932203</v>
      </c>
      <c r="F32" s="52">
        <v>400</v>
      </c>
      <c r="G32" s="40">
        <f t="shared" si="1"/>
        <v>0.67796610169491522</v>
      </c>
      <c r="H32" s="47">
        <f t="shared" si="5"/>
        <v>115.60693641618498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415</v>
      </c>
      <c r="D33" s="40">
        <f t="shared" si="0"/>
        <v>0.70338983050847459</v>
      </c>
      <c r="E33" s="47">
        <f t="shared" si="4"/>
        <v>140.67796610169492</v>
      </c>
      <c r="F33" s="52">
        <v>475</v>
      </c>
      <c r="G33" s="40">
        <f t="shared" si="1"/>
        <v>0.80508474576271183</v>
      </c>
      <c r="H33" s="47">
        <f t="shared" si="5"/>
        <v>137.28323699421964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415</v>
      </c>
      <c r="D34" s="40">
        <f t="shared" si="0"/>
        <v>0.70338983050847459</v>
      </c>
      <c r="E34" s="47">
        <f t="shared" si="4"/>
        <v>140.67796610169492</v>
      </c>
      <c r="F34" s="52">
        <v>475</v>
      </c>
      <c r="G34" s="40">
        <f t="shared" si="1"/>
        <v>0.80508474576271183</v>
      </c>
      <c r="H34" s="47">
        <f t="shared" si="5"/>
        <v>137.28323699421964</v>
      </c>
      <c r="I34" s="8"/>
      <c r="J34" s="65"/>
      <c r="K34" s="66"/>
    </row>
    <row r="35" spans="1:11" ht="14.4" x14ac:dyDescent="0.3">
      <c r="A35" s="191"/>
      <c r="B35" s="63" t="s">
        <v>67</v>
      </c>
      <c r="C35" s="45">
        <v>415</v>
      </c>
      <c r="D35" s="40">
        <f t="shared" si="0"/>
        <v>0.70338983050847459</v>
      </c>
      <c r="E35" s="47">
        <f t="shared" si="4"/>
        <v>140.67796610169492</v>
      </c>
      <c r="F35" s="52">
        <v>475</v>
      </c>
      <c r="G35" s="40">
        <f t="shared" si="1"/>
        <v>0.80508474576271183</v>
      </c>
      <c r="H35" s="47">
        <f t="shared" si="5"/>
        <v>137.28323699421964</v>
      </c>
      <c r="I35" s="8"/>
      <c r="J35" s="65"/>
      <c r="K35" s="66"/>
    </row>
    <row r="36" spans="1:11" ht="14.4" x14ac:dyDescent="0.3">
      <c r="A36" s="191"/>
      <c r="B36" s="50" t="s">
        <v>117</v>
      </c>
      <c r="C36" s="45">
        <v>415</v>
      </c>
      <c r="D36" s="40">
        <f t="shared" si="0"/>
        <v>0.70338983050847459</v>
      </c>
      <c r="E36" s="47">
        <f t="shared" si="4"/>
        <v>140.67796610169492</v>
      </c>
      <c r="F36" s="52">
        <v>475</v>
      </c>
      <c r="G36" s="40">
        <f t="shared" si="1"/>
        <v>0.80508474576271183</v>
      </c>
      <c r="H36" s="47">
        <f t="shared" si="5"/>
        <v>137.28323699421964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13">
        <v>495</v>
      </c>
      <c r="D37" s="14">
        <f t="shared" si="0"/>
        <v>0.83898305084745761</v>
      </c>
      <c r="E37" s="23">
        <f t="shared" si="4"/>
        <v>167.79661016949152</v>
      </c>
      <c r="F37" s="32">
        <v>565</v>
      </c>
      <c r="G37" s="14">
        <f t="shared" si="1"/>
        <v>0.9576271186440678</v>
      </c>
      <c r="H37" s="23">
        <f t="shared" si="5"/>
        <v>163.29479768786129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495</v>
      </c>
      <c r="D38" s="28">
        <f t="shared" si="0"/>
        <v>0.83898305084745761</v>
      </c>
      <c r="E38" s="34">
        <f t="shared" si="4"/>
        <v>167.79661016949152</v>
      </c>
      <c r="F38" s="30">
        <v>565</v>
      </c>
      <c r="G38" s="28">
        <f t="shared" si="1"/>
        <v>0.9576271186440678</v>
      </c>
      <c r="H38" s="34">
        <f t="shared" si="5"/>
        <v>163.29479768786129</v>
      </c>
    </row>
    <row r="39" spans="1:11" ht="14.4" x14ac:dyDescent="0.3">
      <c r="A39" s="182"/>
      <c r="B39" s="56" t="s">
        <v>14</v>
      </c>
      <c r="C39" s="45">
        <v>495</v>
      </c>
      <c r="D39" s="40">
        <f t="shared" si="0"/>
        <v>0.83898305084745761</v>
      </c>
      <c r="E39" s="47">
        <f t="shared" si="4"/>
        <v>167.79661016949152</v>
      </c>
      <c r="F39" s="52">
        <v>565</v>
      </c>
      <c r="G39" s="40">
        <f t="shared" si="1"/>
        <v>0.9576271186440678</v>
      </c>
      <c r="H39" s="47">
        <f t="shared" si="5"/>
        <v>163.29479768786129</v>
      </c>
      <c r="I39" s="8"/>
      <c r="J39" s="65"/>
      <c r="K39" s="66"/>
    </row>
    <row r="40" spans="1:11" ht="14.4" x14ac:dyDescent="0.3">
      <c r="A40" s="182"/>
      <c r="B40" s="56" t="s">
        <v>15</v>
      </c>
      <c r="C40" s="12">
        <v>495</v>
      </c>
      <c r="D40" s="11">
        <f t="shared" si="0"/>
        <v>0.83898305084745761</v>
      </c>
      <c r="E40" s="22">
        <f t="shared" si="4"/>
        <v>167.79661016949152</v>
      </c>
      <c r="F40" s="31">
        <v>565</v>
      </c>
      <c r="G40" s="11">
        <f t="shared" si="1"/>
        <v>0.9576271186440678</v>
      </c>
      <c r="H40" s="22">
        <f t="shared" si="5"/>
        <v>163.29479768786129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12">
        <v>469</v>
      </c>
      <c r="D41" s="11">
        <f t="shared" si="0"/>
        <v>0.79491525423728815</v>
      </c>
      <c r="E41" s="22">
        <f t="shared" si="4"/>
        <v>158.98305084745763</v>
      </c>
      <c r="F41" s="31">
        <v>565</v>
      </c>
      <c r="G41" s="11">
        <f t="shared" si="1"/>
        <v>0.9576271186440678</v>
      </c>
      <c r="H41" s="22">
        <f t="shared" si="5"/>
        <v>163.29479768786129</v>
      </c>
    </row>
    <row r="42" spans="1:11" ht="16.5" customHeight="1" x14ac:dyDescent="0.3">
      <c r="A42" s="182"/>
      <c r="B42" s="56" t="s">
        <v>17</v>
      </c>
      <c r="C42" s="12">
        <v>463</v>
      </c>
      <c r="D42" s="11">
        <f t="shared" si="0"/>
        <v>0.78474576271186436</v>
      </c>
      <c r="E42" s="22">
        <f t="shared" si="4"/>
        <v>156.94915254237287</v>
      </c>
      <c r="F42" s="31">
        <v>525</v>
      </c>
      <c r="G42" s="11">
        <f t="shared" si="1"/>
        <v>0.88983050847457623</v>
      </c>
      <c r="H42" s="22">
        <f t="shared" si="5"/>
        <v>151.73410404624278</v>
      </c>
    </row>
    <row r="43" spans="1:11" ht="16.5" customHeight="1" x14ac:dyDescent="0.3">
      <c r="A43" s="182"/>
      <c r="B43" s="56" t="s">
        <v>18</v>
      </c>
      <c r="C43" s="12">
        <v>463</v>
      </c>
      <c r="D43" s="11">
        <f t="shared" si="0"/>
        <v>0.78474576271186436</v>
      </c>
      <c r="E43" s="22">
        <f t="shared" ref="E43:E55" si="6">C43/$C$23*100</f>
        <v>156.94915254237287</v>
      </c>
      <c r="F43" s="31">
        <v>525</v>
      </c>
      <c r="G43" s="82">
        <f t="shared" si="1"/>
        <v>0.88983050847457623</v>
      </c>
      <c r="H43" s="22">
        <f t="shared" ref="H43:H55" si="7">F43/$F$23*100</f>
        <v>151.73410404624278</v>
      </c>
    </row>
    <row r="44" spans="1:11" ht="16.5" customHeight="1" x14ac:dyDescent="0.3">
      <c r="A44" s="182"/>
      <c r="B44" s="56" t="s">
        <v>19</v>
      </c>
      <c r="C44" s="12">
        <v>465</v>
      </c>
      <c r="D44" s="11">
        <f t="shared" si="0"/>
        <v>0.78813559322033899</v>
      </c>
      <c r="E44" s="22">
        <f t="shared" si="6"/>
        <v>157.62711864406779</v>
      </c>
      <c r="F44" s="31">
        <v>565</v>
      </c>
      <c r="G44" s="82">
        <f t="shared" si="1"/>
        <v>0.9576271186440678</v>
      </c>
      <c r="H44" s="22">
        <f t="shared" si="7"/>
        <v>163.29479768786129</v>
      </c>
    </row>
    <row r="45" spans="1:11" ht="16.5" customHeight="1" x14ac:dyDescent="0.3">
      <c r="A45" s="182"/>
      <c r="B45" s="56" t="s">
        <v>20</v>
      </c>
      <c r="C45" s="12">
        <v>465</v>
      </c>
      <c r="D45" s="11">
        <f t="shared" si="0"/>
        <v>0.78813559322033899</v>
      </c>
      <c r="E45" s="22">
        <f t="shared" si="6"/>
        <v>157.62711864406779</v>
      </c>
      <c r="F45" s="31">
        <v>565</v>
      </c>
      <c r="G45" s="11">
        <f t="shared" si="1"/>
        <v>0.9576271186440678</v>
      </c>
      <c r="H45" s="22">
        <f t="shared" si="7"/>
        <v>163.29479768786129</v>
      </c>
    </row>
    <row r="46" spans="1:11" ht="16.5" customHeight="1" x14ac:dyDescent="0.3">
      <c r="A46" s="182"/>
      <c r="B46" s="56" t="s">
        <v>21</v>
      </c>
      <c r="C46" s="12">
        <v>530</v>
      </c>
      <c r="D46" s="11">
        <f t="shared" si="0"/>
        <v>0.89830508474576276</v>
      </c>
      <c r="E46" s="22">
        <f t="shared" si="6"/>
        <v>179.66101694915255</v>
      </c>
      <c r="F46" s="31">
        <v>610</v>
      </c>
      <c r="G46" s="11">
        <f t="shared" si="1"/>
        <v>1.0338983050847457</v>
      </c>
      <c r="H46" s="22">
        <f t="shared" si="7"/>
        <v>176.30057803468208</v>
      </c>
    </row>
    <row r="47" spans="1:11" ht="16.5" customHeight="1" x14ac:dyDescent="0.3">
      <c r="A47" s="182"/>
      <c r="B47" s="56" t="s">
        <v>67</v>
      </c>
      <c r="C47" s="12">
        <v>530</v>
      </c>
      <c r="D47" s="11">
        <f t="shared" si="0"/>
        <v>0.89830508474576276</v>
      </c>
      <c r="E47" s="22">
        <f t="shared" si="6"/>
        <v>179.66101694915255</v>
      </c>
      <c r="F47" s="31">
        <v>610</v>
      </c>
      <c r="G47" s="82">
        <f t="shared" si="1"/>
        <v>1.0338983050847457</v>
      </c>
      <c r="H47" s="22">
        <f t="shared" si="7"/>
        <v>176.30057803468208</v>
      </c>
    </row>
    <row r="48" spans="1:11" ht="16.5" customHeight="1" x14ac:dyDescent="0.3">
      <c r="A48" s="182"/>
      <c r="B48" s="56" t="s">
        <v>117</v>
      </c>
      <c r="C48" s="12">
        <v>530</v>
      </c>
      <c r="D48" s="11">
        <f t="shared" si="0"/>
        <v>0.89830508474576276</v>
      </c>
      <c r="E48" s="22">
        <f t="shared" si="6"/>
        <v>179.66101694915255</v>
      </c>
      <c r="F48" s="31">
        <v>610</v>
      </c>
      <c r="G48" s="82">
        <f t="shared" si="1"/>
        <v>1.0338983050847457</v>
      </c>
      <c r="H48" s="22">
        <f t="shared" si="7"/>
        <v>176.30057803468208</v>
      </c>
    </row>
    <row r="49" spans="1:8" ht="16.5" customHeight="1" thickBot="1" x14ac:dyDescent="0.35">
      <c r="A49" s="182"/>
      <c r="B49" s="64" t="s">
        <v>118</v>
      </c>
      <c r="C49" s="13">
        <v>650</v>
      </c>
      <c r="D49" s="14">
        <f t="shared" si="0"/>
        <v>1.1016949152542372</v>
      </c>
      <c r="E49" s="23">
        <f t="shared" si="6"/>
        <v>220.33898305084745</v>
      </c>
      <c r="F49" s="32">
        <v>745</v>
      </c>
      <c r="G49" s="95">
        <f t="shared" si="1"/>
        <v>1.2627118644067796</v>
      </c>
      <c r="H49" s="23">
        <f t="shared" si="7"/>
        <v>215.31791907514452</v>
      </c>
    </row>
    <row r="50" spans="1:8" ht="14.4" x14ac:dyDescent="0.3">
      <c r="A50" s="190">
        <v>2016</v>
      </c>
      <c r="B50" s="54" t="s">
        <v>119</v>
      </c>
      <c r="C50" s="33">
        <v>650</v>
      </c>
      <c r="D50" s="28">
        <f t="shared" si="0"/>
        <v>1.1016949152542372</v>
      </c>
      <c r="E50" s="34">
        <f t="shared" si="6"/>
        <v>220.33898305084745</v>
      </c>
      <c r="F50" s="30">
        <v>745</v>
      </c>
      <c r="G50" s="70">
        <f t="shared" si="1"/>
        <v>1.2627118644067796</v>
      </c>
      <c r="H50" s="72">
        <f t="shared" si="7"/>
        <v>215.31791907514452</v>
      </c>
    </row>
    <row r="51" spans="1:8" ht="14.4" x14ac:dyDescent="0.3">
      <c r="A51" s="191"/>
      <c r="B51" s="84" t="s">
        <v>14</v>
      </c>
      <c r="C51" s="12">
        <v>650</v>
      </c>
      <c r="D51" s="11">
        <f t="shared" si="0"/>
        <v>1.1016949152542372</v>
      </c>
      <c r="E51" s="22">
        <f t="shared" si="6"/>
        <v>220.33898305084745</v>
      </c>
      <c r="F51" s="31">
        <v>745</v>
      </c>
      <c r="G51" s="71">
        <f t="shared" si="1"/>
        <v>1.2627118644067796</v>
      </c>
      <c r="H51" s="73">
        <f t="shared" si="7"/>
        <v>215.31791907514452</v>
      </c>
    </row>
    <row r="52" spans="1:8" ht="14.4" x14ac:dyDescent="0.3">
      <c r="A52" s="191"/>
      <c r="B52" s="84" t="s">
        <v>15</v>
      </c>
      <c r="C52" s="12">
        <v>650</v>
      </c>
      <c r="D52" s="11">
        <f t="shared" si="0"/>
        <v>1.1016949152542372</v>
      </c>
      <c r="E52" s="22">
        <f t="shared" si="6"/>
        <v>220.33898305084745</v>
      </c>
      <c r="F52" s="31">
        <v>745</v>
      </c>
      <c r="G52" s="71">
        <f t="shared" si="1"/>
        <v>1.2627118644067796</v>
      </c>
      <c r="H52" s="73">
        <f t="shared" si="7"/>
        <v>215.31791907514452</v>
      </c>
    </row>
    <row r="53" spans="1:8" ht="14.4" x14ac:dyDescent="0.3">
      <c r="A53" s="191"/>
      <c r="B53" s="84" t="s">
        <v>16</v>
      </c>
      <c r="C53" s="12">
        <v>650</v>
      </c>
      <c r="D53" s="11">
        <f t="shared" si="0"/>
        <v>1.1016949152542372</v>
      </c>
      <c r="E53" s="22">
        <f t="shared" si="6"/>
        <v>220.33898305084745</v>
      </c>
      <c r="F53" s="31">
        <v>745</v>
      </c>
      <c r="G53" s="71">
        <f t="shared" si="1"/>
        <v>1.2627118644067796</v>
      </c>
      <c r="H53" s="73">
        <f t="shared" si="7"/>
        <v>215.31791907514452</v>
      </c>
    </row>
    <row r="54" spans="1:8" ht="14.4" x14ac:dyDescent="0.3">
      <c r="A54" s="191"/>
      <c r="B54" s="84" t="s">
        <v>17</v>
      </c>
      <c r="C54" s="12">
        <v>650</v>
      </c>
      <c r="D54" s="11">
        <f t="shared" si="0"/>
        <v>1.1016949152542372</v>
      </c>
      <c r="E54" s="22">
        <f t="shared" si="6"/>
        <v>220.33898305084745</v>
      </c>
      <c r="F54" s="31">
        <v>745</v>
      </c>
      <c r="G54" s="71">
        <f t="shared" si="1"/>
        <v>1.2627118644067796</v>
      </c>
      <c r="H54" s="73">
        <f t="shared" si="7"/>
        <v>215.31791907514452</v>
      </c>
    </row>
    <row r="55" spans="1:8" ht="14.4" x14ac:dyDescent="0.3">
      <c r="A55" s="191"/>
      <c r="B55" s="56" t="s">
        <v>18</v>
      </c>
      <c r="C55" s="31">
        <v>650</v>
      </c>
      <c r="D55" s="11">
        <f t="shared" si="0"/>
        <v>1.1016949152542372</v>
      </c>
      <c r="E55" s="22">
        <f t="shared" si="6"/>
        <v>220.33898305084745</v>
      </c>
      <c r="F55" s="31">
        <v>745</v>
      </c>
      <c r="G55" s="71">
        <f t="shared" si="1"/>
        <v>1.2627118644067796</v>
      </c>
      <c r="H55" s="73">
        <f t="shared" si="7"/>
        <v>215.31791907514452</v>
      </c>
    </row>
    <row r="56" spans="1:8" ht="14.4" x14ac:dyDescent="0.3">
      <c r="A56" s="191"/>
      <c r="B56" s="56" t="s">
        <v>19</v>
      </c>
      <c r="C56" s="31">
        <v>730</v>
      </c>
      <c r="D56" s="11">
        <f t="shared" ref="D56:D62" si="8">C56/$B$119</f>
        <v>1.2372881355932204</v>
      </c>
      <c r="E56" s="22">
        <f t="shared" ref="E56:E61" si="9">C56/$C$23*100</f>
        <v>247.45762711864407</v>
      </c>
      <c r="F56" s="31">
        <v>840</v>
      </c>
      <c r="G56" s="71">
        <f t="shared" ref="G56:G62" si="10">F56/$B$119</f>
        <v>1.423728813559322</v>
      </c>
      <c r="H56" s="73">
        <f t="shared" ref="H56:H61" si="11">F56/$F$23*100</f>
        <v>242.77456647398844</v>
      </c>
    </row>
    <row r="57" spans="1:8" ht="14.4" x14ac:dyDescent="0.3">
      <c r="A57" s="191"/>
      <c r="B57" s="56" t="s">
        <v>20</v>
      </c>
      <c r="C57" s="31">
        <v>730</v>
      </c>
      <c r="D57" s="11">
        <f t="shared" si="8"/>
        <v>1.2372881355932204</v>
      </c>
      <c r="E57" s="22">
        <f t="shared" si="9"/>
        <v>247.45762711864407</v>
      </c>
      <c r="F57" s="31">
        <v>840</v>
      </c>
      <c r="G57" s="71">
        <f t="shared" si="10"/>
        <v>1.423728813559322</v>
      </c>
      <c r="H57" s="73">
        <f t="shared" si="11"/>
        <v>242.77456647398844</v>
      </c>
    </row>
    <row r="58" spans="1:8" ht="14.4" x14ac:dyDescent="0.3">
      <c r="A58" s="191"/>
      <c r="B58" s="56" t="s">
        <v>21</v>
      </c>
      <c r="C58" s="31">
        <v>730</v>
      </c>
      <c r="D58" s="11">
        <f t="shared" si="8"/>
        <v>1.2372881355932204</v>
      </c>
      <c r="E58" s="22">
        <f t="shared" si="9"/>
        <v>247.45762711864407</v>
      </c>
      <c r="F58" s="31">
        <v>840</v>
      </c>
      <c r="G58" s="71">
        <f t="shared" si="10"/>
        <v>1.423728813559322</v>
      </c>
      <c r="H58" s="73">
        <f t="shared" si="11"/>
        <v>242.77456647398844</v>
      </c>
    </row>
    <row r="59" spans="1:8" ht="14.4" x14ac:dyDescent="0.3">
      <c r="A59" s="191"/>
      <c r="B59" s="56" t="s">
        <v>67</v>
      </c>
      <c r="C59" s="31">
        <v>730</v>
      </c>
      <c r="D59" s="11">
        <f t="shared" si="8"/>
        <v>1.2372881355932204</v>
      </c>
      <c r="E59" s="22">
        <f t="shared" si="9"/>
        <v>247.45762711864407</v>
      </c>
      <c r="F59" s="31">
        <v>840</v>
      </c>
      <c r="G59" s="71">
        <f t="shared" si="10"/>
        <v>1.423728813559322</v>
      </c>
      <c r="H59" s="73">
        <f t="shared" si="11"/>
        <v>242.77456647398844</v>
      </c>
    </row>
    <row r="60" spans="1:8" ht="14.4" x14ac:dyDescent="0.3">
      <c r="A60" s="191"/>
      <c r="B60" s="56" t="s">
        <v>117</v>
      </c>
      <c r="C60" s="31">
        <v>730</v>
      </c>
      <c r="D60" s="11">
        <f t="shared" si="8"/>
        <v>1.2372881355932204</v>
      </c>
      <c r="E60" s="22">
        <f t="shared" si="9"/>
        <v>247.45762711864407</v>
      </c>
      <c r="F60" s="31">
        <v>840</v>
      </c>
      <c r="G60" s="71">
        <f t="shared" si="10"/>
        <v>1.423728813559322</v>
      </c>
      <c r="H60" s="73">
        <f t="shared" si="11"/>
        <v>242.77456647398844</v>
      </c>
    </row>
    <row r="61" spans="1:8" ht="15" thickBot="1" x14ac:dyDescent="0.35">
      <c r="A61" s="191"/>
      <c r="B61" s="64" t="s">
        <v>118</v>
      </c>
      <c r="C61" s="32">
        <v>730</v>
      </c>
      <c r="D61" s="14">
        <f t="shared" si="8"/>
        <v>1.2372881355932204</v>
      </c>
      <c r="E61" s="23">
        <f t="shared" si="9"/>
        <v>247.45762711864407</v>
      </c>
      <c r="F61" s="32">
        <v>840</v>
      </c>
      <c r="G61" s="68">
        <f t="shared" si="10"/>
        <v>1.423728813559322</v>
      </c>
      <c r="H61" s="92">
        <f t="shared" si="11"/>
        <v>242.77456647398844</v>
      </c>
    </row>
    <row r="62" spans="1:8" ht="14.4" x14ac:dyDescent="0.3">
      <c r="A62" s="181">
        <v>2017</v>
      </c>
      <c r="B62" s="54" t="s">
        <v>119</v>
      </c>
      <c r="C62" s="30">
        <v>730</v>
      </c>
      <c r="D62" s="28">
        <f t="shared" si="8"/>
        <v>1.2372881355932204</v>
      </c>
      <c r="E62" s="34">
        <f t="shared" ref="E62:E71" si="12">C62/$C$23*100</f>
        <v>247.45762711864407</v>
      </c>
      <c r="F62" s="30">
        <v>840</v>
      </c>
      <c r="G62" s="70">
        <f t="shared" si="10"/>
        <v>1.423728813559322</v>
      </c>
      <c r="H62" s="72">
        <f t="shared" ref="H62:H81" si="13">F62/$F$23*100</f>
        <v>242.77456647398844</v>
      </c>
    </row>
    <row r="63" spans="1:8" ht="14.4" x14ac:dyDescent="0.3">
      <c r="A63" s="182"/>
      <c r="B63" s="84" t="s">
        <v>14</v>
      </c>
      <c r="C63" s="74">
        <v>730</v>
      </c>
      <c r="D63" s="85">
        <f t="shared" ref="D63:D71" si="14">C63/$B$119</f>
        <v>1.2372881355932204</v>
      </c>
      <c r="E63" s="86">
        <f t="shared" si="12"/>
        <v>247.45762711864407</v>
      </c>
      <c r="F63" s="74">
        <v>840</v>
      </c>
      <c r="G63" s="75">
        <f t="shared" ref="G63:G81" si="15">F63/$B$119</f>
        <v>1.423728813559322</v>
      </c>
      <c r="H63" s="76">
        <f t="shared" si="13"/>
        <v>242.77456647398844</v>
      </c>
    </row>
    <row r="64" spans="1:8" ht="14.4" x14ac:dyDescent="0.3">
      <c r="A64" s="182"/>
      <c r="B64" s="84" t="s">
        <v>15</v>
      </c>
      <c r="C64" s="74">
        <v>730</v>
      </c>
      <c r="D64" s="85">
        <f t="shared" si="14"/>
        <v>1.2372881355932204</v>
      </c>
      <c r="E64" s="86">
        <f t="shared" si="12"/>
        <v>247.45762711864407</v>
      </c>
      <c r="F64" s="74">
        <v>840</v>
      </c>
      <c r="G64" s="75">
        <f t="shared" si="15"/>
        <v>1.423728813559322</v>
      </c>
      <c r="H64" s="76">
        <f t="shared" si="13"/>
        <v>242.77456647398844</v>
      </c>
    </row>
    <row r="65" spans="1:8" ht="14.4" x14ac:dyDescent="0.3">
      <c r="A65" s="182"/>
      <c r="B65" s="84" t="s">
        <v>16</v>
      </c>
      <c r="C65" s="74">
        <v>730</v>
      </c>
      <c r="D65" s="85">
        <f t="shared" si="14"/>
        <v>1.2372881355932204</v>
      </c>
      <c r="E65" s="86">
        <f t="shared" si="12"/>
        <v>247.45762711864407</v>
      </c>
      <c r="F65" s="74">
        <v>840</v>
      </c>
      <c r="G65" s="75">
        <f t="shared" si="15"/>
        <v>1.423728813559322</v>
      </c>
      <c r="H65" s="76">
        <f t="shared" si="13"/>
        <v>242.77456647398844</v>
      </c>
    </row>
    <row r="66" spans="1:8" ht="14.4" x14ac:dyDescent="0.3">
      <c r="A66" s="182"/>
      <c r="B66" s="84" t="s">
        <v>17</v>
      </c>
      <c r="C66" s="74">
        <v>730</v>
      </c>
      <c r="D66" s="85">
        <f t="shared" si="14"/>
        <v>1.2372881355932204</v>
      </c>
      <c r="E66" s="86">
        <f t="shared" si="12"/>
        <v>247.45762711864407</v>
      </c>
      <c r="F66" s="74">
        <v>840</v>
      </c>
      <c r="G66" s="75">
        <f t="shared" si="15"/>
        <v>1.423728813559322</v>
      </c>
      <c r="H66" s="76">
        <f t="shared" si="13"/>
        <v>242.77456647398844</v>
      </c>
    </row>
    <row r="67" spans="1:8" ht="14.4" x14ac:dyDescent="0.3">
      <c r="A67" s="182"/>
      <c r="B67" s="84" t="s">
        <v>18</v>
      </c>
      <c r="C67" s="74">
        <v>730</v>
      </c>
      <c r="D67" s="85">
        <f t="shared" si="14"/>
        <v>1.2372881355932204</v>
      </c>
      <c r="E67" s="86">
        <f t="shared" si="12"/>
        <v>247.45762711864407</v>
      </c>
      <c r="F67" s="74">
        <v>840</v>
      </c>
      <c r="G67" s="75">
        <f t="shared" si="15"/>
        <v>1.423728813559322</v>
      </c>
      <c r="H67" s="76">
        <f t="shared" si="13"/>
        <v>242.77456647398844</v>
      </c>
    </row>
    <row r="68" spans="1:8" ht="14.4" x14ac:dyDescent="0.3">
      <c r="A68" s="182"/>
      <c r="B68" s="84" t="s">
        <v>19</v>
      </c>
      <c r="C68" s="74">
        <v>730</v>
      </c>
      <c r="D68" s="85">
        <f t="shared" si="14"/>
        <v>1.2372881355932204</v>
      </c>
      <c r="E68" s="86">
        <f t="shared" si="12"/>
        <v>247.45762711864407</v>
      </c>
      <c r="F68" s="74">
        <v>829</v>
      </c>
      <c r="G68" s="75">
        <f t="shared" si="15"/>
        <v>1.4050847457627118</v>
      </c>
      <c r="H68" s="76">
        <f t="shared" si="13"/>
        <v>239.59537572254334</v>
      </c>
    </row>
    <row r="69" spans="1:8" ht="14.4" x14ac:dyDescent="0.3">
      <c r="A69" s="182"/>
      <c r="B69" s="84" t="s">
        <v>20</v>
      </c>
      <c r="C69" s="74">
        <v>721</v>
      </c>
      <c r="D69" s="85">
        <f t="shared" si="14"/>
        <v>1.2220338983050847</v>
      </c>
      <c r="E69" s="86">
        <f t="shared" si="12"/>
        <v>244.40677966101694</v>
      </c>
      <c r="F69" s="74">
        <v>829</v>
      </c>
      <c r="G69" s="75">
        <f t="shared" si="15"/>
        <v>1.4050847457627118</v>
      </c>
      <c r="H69" s="76">
        <f t="shared" si="13"/>
        <v>239.59537572254334</v>
      </c>
    </row>
    <row r="70" spans="1:8" ht="14.4" x14ac:dyDescent="0.3">
      <c r="A70" s="182"/>
      <c r="B70" s="84" t="s">
        <v>21</v>
      </c>
      <c r="C70" s="74">
        <v>721</v>
      </c>
      <c r="D70" s="85">
        <f t="shared" si="14"/>
        <v>1.2220338983050847</v>
      </c>
      <c r="E70" s="86">
        <f t="shared" si="12"/>
        <v>244.40677966101694</v>
      </c>
      <c r="F70" s="74">
        <v>829</v>
      </c>
      <c r="G70" s="75">
        <f t="shared" si="15"/>
        <v>1.4050847457627118</v>
      </c>
      <c r="H70" s="76">
        <f t="shared" si="13"/>
        <v>239.59537572254334</v>
      </c>
    </row>
    <row r="71" spans="1:8" ht="14.4" x14ac:dyDescent="0.3">
      <c r="A71" s="182"/>
      <c r="B71" s="84" t="s">
        <v>67</v>
      </c>
      <c r="C71" s="74">
        <v>721</v>
      </c>
      <c r="D71" s="85">
        <f t="shared" si="14"/>
        <v>1.2220338983050847</v>
      </c>
      <c r="E71" s="86">
        <f t="shared" si="12"/>
        <v>244.40677966101694</v>
      </c>
      <c r="F71" s="74">
        <v>829</v>
      </c>
      <c r="G71" s="75">
        <f t="shared" si="15"/>
        <v>1.4050847457627118</v>
      </c>
      <c r="H71" s="76">
        <f t="shared" si="13"/>
        <v>239.59537572254334</v>
      </c>
    </row>
    <row r="72" spans="1:8" ht="14.4" x14ac:dyDescent="0.3">
      <c r="A72" s="182"/>
      <c r="B72" s="84" t="s">
        <v>117</v>
      </c>
      <c r="C72" s="74">
        <v>708</v>
      </c>
      <c r="D72" s="85">
        <f t="shared" ref="D72:D81" si="16">C72/$B$119</f>
        <v>1.2</v>
      </c>
      <c r="E72" s="86">
        <f t="shared" ref="E72:E81" si="17">C72/$C$23*100</f>
        <v>240</v>
      </c>
      <c r="F72" s="74">
        <v>802</v>
      </c>
      <c r="G72" s="75">
        <f t="shared" si="15"/>
        <v>1.3593220338983052</v>
      </c>
      <c r="H72" s="76">
        <f t="shared" si="13"/>
        <v>231.79190751445086</v>
      </c>
    </row>
    <row r="73" spans="1:8" ht="15" thickBot="1" x14ac:dyDescent="0.35">
      <c r="A73" s="182"/>
      <c r="B73" s="97" t="s">
        <v>118</v>
      </c>
      <c r="C73" s="32">
        <v>900</v>
      </c>
      <c r="D73" s="14">
        <f t="shared" si="16"/>
        <v>1.5254237288135593</v>
      </c>
      <c r="E73" s="23">
        <f t="shared" si="17"/>
        <v>305.08474576271186</v>
      </c>
      <c r="F73" s="32">
        <v>993</v>
      </c>
      <c r="G73" s="68">
        <f t="shared" si="15"/>
        <v>1.6830508474576271</v>
      </c>
      <c r="H73" s="92">
        <f t="shared" si="13"/>
        <v>286.99421965317919</v>
      </c>
    </row>
    <row r="74" spans="1:8" ht="14.4" x14ac:dyDescent="0.3">
      <c r="A74" s="181">
        <v>2018</v>
      </c>
      <c r="B74" s="54" t="s">
        <v>119</v>
      </c>
      <c r="C74" s="30">
        <v>900</v>
      </c>
      <c r="D74" s="28">
        <f t="shared" si="16"/>
        <v>1.5254237288135593</v>
      </c>
      <c r="E74" s="34">
        <f t="shared" si="17"/>
        <v>305.08474576271186</v>
      </c>
      <c r="F74" s="30">
        <v>993</v>
      </c>
      <c r="G74" s="70">
        <f t="shared" si="15"/>
        <v>1.6830508474576271</v>
      </c>
      <c r="H74" s="72">
        <f t="shared" si="13"/>
        <v>286.99421965317919</v>
      </c>
    </row>
    <row r="75" spans="1:8" ht="14.4" x14ac:dyDescent="0.3">
      <c r="A75" s="182"/>
      <c r="B75" s="84" t="s">
        <v>14</v>
      </c>
      <c r="C75" s="74">
        <v>900</v>
      </c>
      <c r="D75" s="85">
        <f t="shared" si="16"/>
        <v>1.5254237288135593</v>
      </c>
      <c r="E75" s="86">
        <f t="shared" si="17"/>
        <v>305.08474576271186</v>
      </c>
      <c r="F75" s="74">
        <v>993</v>
      </c>
      <c r="G75" s="75">
        <f t="shared" si="15"/>
        <v>1.6830508474576271</v>
      </c>
      <c r="H75" s="76">
        <f t="shared" si="13"/>
        <v>286.99421965317919</v>
      </c>
    </row>
    <row r="76" spans="1:8" ht="14.4" x14ac:dyDescent="0.3">
      <c r="A76" s="182"/>
      <c r="B76" s="84" t="s">
        <v>15</v>
      </c>
      <c r="C76" s="74">
        <v>900</v>
      </c>
      <c r="D76" s="85">
        <f t="shared" si="16"/>
        <v>1.5254237288135593</v>
      </c>
      <c r="E76" s="86">
        <f t="shared" si="17"/>
        <v>305.08474576271186</v>
      </c>
      <c r="F76" s="74">
        <v>993</v>
      </c>
      <c r="G76" s="75">
        <f t="shared" si="15"/>
        <v>1.6830508474576271</v>
      </c>
      <c r="H76" s="76">
        <f t="shared" si="13"/>
        <v>286.99421965317919</v>
      </c>
    </row>
    <row r="77" spans="1:8" ht="14.4" x14ac:dyDescent="0.3">
      <c r="A77" s="182"/>
      <c r="B77" s="84" t="s">
        <v>16</v>
      </c>
      <c r="C77" s="74">
        <v>838</v>
      </c>
      <c r="D77" s="85">
        <f t="shared" si="16"/>
        <v>1.4203389830508475</v>
      </c>
      <c r="E77" s="86">
        <f t="shared" si="17"/>
        <v>284.06779661016952</v>
      </c>
      <c r="F77" s="74">
        <v>1091</v>
      </c>
      <c r="G77" s="75">
        <f t="shared" si="15"/>
        <v>1.8491525423728814</v>
      </c>
      <c r="H77" s="76">
        <f t="shared" si="13"/>
        <v>315.31791907514452</v>
      </c>
    </row>
    <row r="78" spans="1:8" ht="14.4" x14ac:dyDescent="0.3">
      <c r="A78" s="182"/>
      <c r="B78" s="84" t="s">
        <v>17</v>
      </c>
      <c r="C78" s="74">
        <v>801</v>
      </c>
      <c r="D78" s="85">
        <f t="shared" si="16"/>
        <v>1.3576271186440678</v>
      </c>
      <c r="E78" s="86">
        <f t="shared" si="17"/>
        <v>271.52542372881356</v>
      </c>
      <c r="F78" s="74">
        <v>993</v>
      </c>
      <c r="G78" s="75">
        <f t="shared" si="15"/>
        <v>1.6830508474576271</v>
      </c>
      <c r="H78" s="76">
        <f t="shared" si="13"/>
        <v>286.99421965317919</v>
      </c>
    </row>
    <row r="79" spans="1:8" ht="14.4" x14ac:dyDescent="0.3">
      <c r="A79" s="182"/>
      <c r="B79" s="84" t="s">
        <v>18</v>
      </c>
      <c r="C79" s="74">
        <v>863</v>
      </c>
      <c r="D79" s="85">
        <f t="shared" si="16"/>
        <v>1.4627118644067796</v>
      </c>
      <c r="E79" s="86">
        <f t="shared" si="17"/>
        <v>292.5423728813559</v>
      </c>
      <c r="F79" s="74">
        <v>1013</v>
      </c>
      <c r="G79" s="75">
        <f t="shared" si="15"/>
        <v>1.7169491525423728</v>
      </c>
      <c r="H79" s="76">
        <f t="shared" si="13"/>
        <v>292.77456647398844</v>
      </c>
    </row>
    <row r="80" spans="1:8" ht="14.4" x14ac:dyDescent="0.3">
      <c r="A80" s="182"/>
      <c r="B80" s="84" t="s">
        <v>19</v>
      </c>
      <c r="C80" s="74">
        <v>778</v>
      </c>
      <c r="D80" s="85">
        <f t="shared" si="16"/>
        <v>1.3186440677966103</v>
      </c>
      <c r="E80" s="86">
        <f t="shared" si="17"/>
        <v>263.72881355932208</v>
      </c>
      <c r="F80" s="74">
        <v>1020</v>
      </c>
      <c r="G80" s="75">
        <f t="shared" si="15"/>
        <v>1.728813559322034</v>
      </c>
      <c r="H80" s="76">
        <f t="shared" si="13"/>
        <v>294.7976878612717</v>
      </c>
    </row>
    <row r="81" spans="1:8" ht="14.4" x14ac:dyDescent="0.3">
      <c r="A81" s="182"/>
      <c r="B81" s="84" t="s">
        <v>20</v>
      </c>
      <c r="C81" s="74">
        <v>713</v>
      </c>
      <c r="D81" s="85">
        <f t="shared" si="16"/>
        <v>1.2084745762711864</v>
      </c>
      <c r="E81" s="86">
        <f t="shared" si="17"/>
        <v>241.69491525423729</v>
      </c>
      <c r="F81" s="74">
        <v>1060</v>
      </c>
      <c r="G81" s="75">
        <f t="shared" si="15"/>
        <v>1.7966101694915255</v>
      </c>
      <c r="H81" s="76">
        <f t="shared" si="13"/>
        <v>306.35838150289015</v>
      </c>
    </row>
    <row r="82" spans="1:8" ht="14.4" x14ac:dyDescent="0.3">
      <c r="A82" s="182"/>
      <c r="B82" s="84" t="s">
        <v>21</v>
      </c>
      <c r="C82" s="74">
        <v>713</v>
      </c>
      <c r="D82" s="85">
        <f t="shared" ref="D82:D100" si="18">C82/$B$119</f>
        <v>1.2084745762711864</v>
      </c>
      <c r="E82" s="86">
        <f t="shared" ref="E82:E100" si="19">C82/$C$23*100</f>
        <v>241.69491525423729</v>
      </c>
      <c r="F82" s="74">
        <v>1060</v>
      </c>
      <c r="G82" s="75">
        <f t="shared" ref="G82:G100" si="20">F82/$B$119</f>
        <v>1.7966101694915255</v>
      </c>
      <c r="H82" s="76">
        <f t="shared" ref="H82:H100" si="21">F82/$F$23*100</f>
        <v>306.35838150289015</v>
      </c>
    </row>
    <row r="83" spans="1:8" ht="14.4" x14ac:dyDescent="0.3">
      <c r="A83" s="182"/>
      <c r="B83" s="84" t="s">
        <v>67</v>
      </c>
      <c r="C83" s="74">
        <v>723</v>
      </c>
      <c r="D83" s="85">
        <f t="shared" si="18"/>
        <v>1.2254237288135594</v>
      </c>
      <c r="E83" s="86">
        <f t="shared" si="19"/>
        <v>245.08474576271189</v>
      </c>
      <c r="F83" s="74">
        <v>1060</v>
      </c>
      <c r="G83" s="75">
        <f t="shared" si="20"/>
        <v>1.7966101694915255</v>
      </c>
      <c r="H83" s="76">
        <f t="shared" si="21"/>
        <v>306.35838150289015</v>
      </c>
    </row>
    <row r="84" spans="1:8" ht="14.4" x14ac:dyDescent="0.3">
      <c r="A84" s="182"/>
      <c r="B84" s="84" t="s">
        <v>117</v>
      </c>
      <c r="C84" s="74">
        <v>989</v>
      </c>
      <c r="D84" s="85">
        <f t="shared" si="18"/>
        <v>1.6762711864406781</v>
      </c>
      <c r="E84" s="86">
        <f t="shared" si="19"/>
        <v>335.25423728813564</v>
      </c>
      <c r="F84" s="74">
        <v>1190</v>
      </c>
      <c r="G84" s="75">
        <f t="shared" si="20"/>
        <v>2.0169491525423728</v>
      </c>
      <c r="H84" s="76">
        <f t="shared" si="21"/>
        <v>343.93063583815029</v>
      </c>
    </row>
    <row r="85" spans="1:8" ht="15" thickBot="1" x14ac:dyDescent="0.35">
      <c r="A85" s="182"/>
      <c r="B85" s="69" t="s">
        <v>118</v>
      </c>
      <c r="C85" s="164">
        <v>989</v>
      </c>
      <c r="D85" s="162">
        <f t="shared" si="18"/>
        <v>1.6762711864406781</v>
      </c>
      <c r="E85" s="163">
        <f t="shared" si="19"/>
        <v>335.25423728813564</v>
      </c>
      <c r="F85" s="164">
        <v>1190</v>
      </c>
      <c r="G85" s="165">
        <f t="shared" si="20"/>
        <v>2.0169491525423728</v>
      </c>
      <c r="H85" s="67">
        <f t="shared" si="21"/>
        <v>343.93063583815029</v>
      </c>
    </row>
    <row r="86" spans="1:8" ht="14.4" x14ac:dyDescent="0.3">
      <c r="A86" s="181">
        <v>2019</v>
      </c>
      <c r="B86" s="54" t="s">
        <v>119</v>
      </c>
      <c r="C86" s="30">
        <v>1489</v>
      </c>
      <c r="D86" s="28">
        <f t="shared" si="18"/>
        <v>2.5237288135593219</v>
      </c>
      <c r="E86" s="34">
        <f t="shared" si="19"/>
        <v>504.74576271186436</v>
      </c>
      <c r="F86" s="30">
        <v>1800</v>
      </c>
      <c r="G86" s="70">
        <f t="shared" si="20"/>
        <v>3.0508474576271185</v>
      </c>
      <c r="H86" s="72">
        <f t="shared" si="21"/>
        <v>520.23121387283243</v>
      </c>
    </row>
    <row r="87" spans="1:8" ht="14.4" x14ac:dyDescent="0.3">
      <c r="A87" s="182"/>
      <c r="B87" s="84" t="s">
        <v>14</v>
      </c>
      <c r="C87" s="74">
        <v>1489</v>
      </c>
      <c r="D87" s="85">
        <f t="shared" si="18"/>
        <v>2.5237288135593219</v>
      </c>
      <c r="E87" s="86">
        <f t="shared" si="19"/>
        <v>504.74576271186436</v>
      </c>
      <c r="F87" s="74">
        <v>1800</v>
      </c>
      <c r="G87" s="75">
        <f t="shared" si="20"/>
        <v>3.0508474576271185</v>
      </c>
      <c r="H87" s="76">
        <f t="shared" si="21"/>
        <v>520.23121387283243</v>
      </c>
    </row>
    <row r="88" spans="1:8" ht="14.4" x14ac:dyDescent="0.3">
      <c r="A88" s="182"/>
      <c r="B88" s="84" t="s">
        <v>15</v>
      </c>
      <c r="C88" s="74">
        <v>1489</v>
      </c>
      <c r="D88" s="85">
        <f t="shared" si="18"/>
        <v>2.5237288135593219</v>
      </c>
      <c r="E88" s="86">
        <f t="shared" si="19"/>
        <v>504.74576271186436</v>
      </c>
      <c r="F88" s="74">
        <v>1800</v>
      </c>
      <c r="G88" s="75">
        <f t="shared" si="20"/>
        <v>3.0508474576271185</v>
      </c>
      <c r="H88" s="76">
        <f t="shared" si="21"/>
        <v>520.23121387283243</v>
      </c>
    </row>
    <row r="89" spans="1:8" ht="14.4" x14ac:dyDescent="0.3">
      <c r="A89" s="182"/>
      <c r="B89" s="84" t="s">
        <v>16</v>
      </c>
      <c r="C89" s="74">
        <v>1475</v>
      </c>
      <c r="D89" s="85">
        <f t="shared" si="18"/>
        <v>2.5</v>
      </c>
      <c r="E89" s="86">
        <f t="shared" si="19"/>
        <v>500</v>
      </c>
      <c r="F89" s="74">
        <v>1800</v>
      </c>
      <c r="G89" s="75">
        <f t="shared" si="20"/>
        <v>3.0508474576271185</v>
      </c>
      <c r="H89" s="76">
        <f t="shared" si="21"/>
        <v>520.23121387283243</v>
      </c>
    </row>
    <row r="90" spans="1:8" ht="14.4" x14ac:dyDescent="0.3">
      <c r="A90" s="182"/>
      <c r="B90" s="84" t="s">
        <v>17</v>
      </c>
      <c r="C90" s="74">
        <v>1455</v>
      </c>
      <c r="D90" s="85">
        <f t="shared" si="18"/>
        <v>2.4661016949152543</v>
      </c>
      <c r="E90" s="86">
        <f t="shared" si="19"/>
        <v>493.22033898305085</v>
      </c>
      <c r="F90" s="74">
        <v>1800</v>
      </c>
      <c r="G90" s="75">
        <f t="shared" si="20"/>
        <v>3.0508474576271185</v>
      </c>
      <c r="H90" s="76">
        <f t="shared" si="21"/>
        <v>520.23121387283243</v>
      </c>
    </row>
    <row r="91" spans="1:8" ht="14.4" x14ac:dyDescent="0.3">
      <c r="A91" s="182"/>
      <c r="B91" s="84" t="s">
        <v>18</v>
      </c>
      <c r="C91" s="74">
        <v>1455</v>
      </c>
      <c r="D91" s="85">
        <f t="shared" si="18"/>
        <v>2.4661016949152543</v>
      </c>
      <c r="E91" s="86">
        <f t="shared" si="19"/>
        <v>493.22033898305085</v>
      </c>
      <c r="F91" s="74">
        <v>1800</v>
      </c>
      <c r="G91" s="75">
        <f t="shared" si="20"/>
        <v>3.0508474576271185</v>
      </c>
      <c r="H91" s="76">
        <f t="shared" si="21"/>
        <v>520.23121387283243</v>
      </c>
    </row>
    <row r="92" spans="1:8" ht="14.4" x14ac:dyDescent="0.3">
      <c r="A92" s="182"/>
      <c r="B92" s="84" t="s">
        <v>19</v>
      </c>
      <c r="C92" s="74">
        <v>1455</v>
      </c>
      <c r="D92" s="85">
        <f t="shared" si="18"/>
        <v>2.4661016949152543</v>
      </c>
      <c r="E92" s="86">
        <f t="shared" si="19"/>
        <v>493.22033898305085</v>
      </c>
      <c r="F92" s="74">
        <v>1800</v>
      </c>
      <c r="G92" s="75">
        <f t="shared" si="20"/>
        <v>3.0508474576271185</v>
      </c>
      <c r="H92" s="76">
        <f t="shared" si="21"/>
        <v>520.23121387283243</v>
      </c>
    </row>
    <row r="93" spans="1:8" ht="14.4" x14ac:dyDescent="0.3">
      <c r="A93" s="182"/>
      <c r="B93" s="84" t="s">
        <v>20</v>
      </c>
      <c r="C93" s="74">
        <v>1455</v>
      </c>
      <c r="D93" s="85">
        <f t="shared" si="18"/>
        <v>2.4661016949152543</v>
      </c>
      <c r="E93" s="86">
        <f t="shared" si="19"/>
        <v>493.22033898305085</v>
      </c>
      <c r="F93" s="74">
        <v>1800</v>
      </c>
      <c r="G93" s="75">
        <f t="shared" si="20"/>
        <v>3.0508474576271185</v>
      </c>
      <c r="H93" s="76">
        <f t="shared" si="21"/>
        <v>520.23121387283243</v>
      </c>
    </row>
    <row r="94" spans="1:8" ht="14.4" x14ac:dyDescent="0.3">
      <c r="A94" s="182"/>
      <c r="B94" s="84" t="s">
        <v>21</v>
      </c>
      <c r="C94" s="74">
        <v>1601</v>
      </c>
      <c r="D94" s="85">
        <f t="shared" si="18"/>
        <v>2.7135593220338983</v>
      </c>
      <c r="E94" s="86">
        <f t="shared" si="19"/>
        <v>542.71186440677968</v>
      </c>
      <c r="F94" s="74">
        <v>1980</v>
      </c>
      <c r="G94" s="75">
        <f t="shared" si="20"/>
        <v>3.3559322033898304</v>
      </c>
      <c r="H94" s="76">
        <f t="shared" si="21"/>
        <v>572.25433526011557</v>
      </c>
    </row>
    <row r="95" spans="1:8" ht="14.4" x14ac:dyDescent="0.3">
      <c r="A95" s="182"/>
      <c r="B95" s="84" t="s">
        <v>67</v>
      </c>
      <c r="C95" s="74">
        <v>1601</v>
      </c>
      <c r="D95" s="85">
        <f t="shared" si="18"/>
        <v>2.7135593220338983</v>
      </c>
      <c r="E95" s="86">
        <f t="shared" si="19"/>
        <v>542.71186440677968</v>
      </c>
      <c r="F95" s="74">
        <v>1980</v>
      </c>
      <c r="G95" s="75">
        <f t="shared" si="20"/>
        <v>3.3559322033898304</v>
      </c>
      <c r="H95" s="76">
        <f t="shared" si="21"/>
        <v>572.25433526011557</v>
      </c>
    </row>
    <row r="96" spans="1:8" ht="14.4" x14ac:dyDescent="0.3">
      <c r="A96" s="182"/>
      <c r="B96" s="84" t="s">
        <v>117</v>
      </c>
      <c r="C96" s="74">
        <v>1985</v>
      </c>
      <c r="D96" s="85">
        <f t="shared" si="18"/>
        <v>3.3644067796610169</v>
      </c>
      <c r="E96" s="86">
        <f t="shared" si="19"/>
        <v>672.88135593220341</v>
      </c>
      <c r="F96" s="74">
        <v>2380</v>
      </c>
      <c r="G96" s="75">
        <f t="shared" si="20"/>
        <v>4.0338983050847457</v>
      </c>
      <c r="H96" s="76">
        <f t="shared" si="21"/>
        <v>687.86127167630059</v>
      </c>
    </row>
    <row r="97" spans="1:8" ht="15" thickBot="1" x14ac:dyDescent="0.35">
      <c r="A97" s="182"/>
      <c r="B97" s="69" t="s">
        <v>118</v>
      </c>
      <c r="C97" s="164">
        <v>1985</v>
      </c>
      <c r="D97" s="162">
        <f t="shared" si="18"/>
        <v>3.3644067796610169</v>
      </c>
      <c r="E97" s="163">
        <f t="shared" si="19"/>
        <v>672.88135593220341</v>
      </c>
      <c r="F97" s="164">
        <v>2380</v>
      </c>
      <c r="G97" s="165">
        <f t="shared" si="20"/>
        <v>4.0338983050847457</v>
      </c>
      <c r="H97" s="67">
        <f t="shared" si="21"/>
        <v>687.86127167630059</v>
      </c>
    </row>
    <row r="98" spans="1:8" ht="14.4" x14ac:dyDescent="0.3">
      <c r="A98" s="181">
        <v>2020</v>
      </c>
      <c r="B98" s="54" t="s">
        <v>119</v>
      </c>
      <c r="C98" s="30">
        <v>1938</v>
      </c>
      <c r="D98" s="28">
        <f t="shared" si="18"/>
        <v>3.2847457627118644</v>
      </c>
      <c r="E98" s="34">
        <f t="shared" si="19"/>
        <v>656.94915254237287</v>
      </c>
      <c r="F98" s="30">
        <v>2380</v>
      </c>
      <c r="G98" s="70">
        <f t="shared" si="20"/>
        <v>4.0338983050847457</v>
      </c>
      <c r="H98" s="72">
        <f t="shared" si="21"/>
        <v>687.86127167630059</v>
      </c>
    </row>
    <row r="99" spans="1:8" ht="14.4" x14ac:dyDescent="0.3">
      <c r="A99" s="182"/>
      <c r="B99" s="84" t="s">
        <v>14</v>
      </c>
      <c r="C99" s="74">
        <v>1938</v>
      </c>
      <c r="D99" s="85">
        <f t="shared" si="18"/>
        <v>3.2847457627118644</v>
      </c>
      <c r="E99" s="86">
        <f t="shared" si="19"/>
        <v>656.94915254237287</v>
      </c>
      <c r="F99" s="74">
        <v>2380</v>
      </c>
      <c r="G99" s="75">
        <f t="shared" si="20"/>
        <v>4.0338983050847457</v>
      </c>
      <c r="H99" s="76">
        <f t="shared" si="21"/>
        <v>687.86127167630059</v>
      </c>
    </row>
    <row r="100" spans="1:8" ht="14.4" x14ac:dyDescent="0.3">
      <c r="A100" s="182"/>
      <c r="B100" s="84" t="s">
        <v>15</v>
      </c>
      <c r="C100" s="74">
        <v>1938</v>
      </c>
      <c r="D100" s="85">
        <f t="shared" si="18"/>
        <v>3.2847457627118644</v>
      </c>
      <c r="E100" s="86">
        <f t="shared" si="19"/>
        <v>656.94915254237287</v>
      </c>
      <c r="F100" s="74">
        <v>2380</v>
      </c>
      <c r="G100" s="75">
        <f t="shared" si="20"/>
        <v>4.0338983050847457</v>
      </c>
      <c r="H100" s="76">
        <f t="shared" si="21"/>
        <v>687.86127167630059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2900</v>
      </c>
      <c r="D115" s="85">
        <f t="shared" ref="D115" si="22">C115/$B$119</f>
        <v>4.9152542372881358</v>
      </c>
      <c r="E115" s="86">
        <f t="shared" ref="E115" si="23">C115/$C$23*100</f>
        <v>983.05084745762713</v>
      </c>
      <c r="F115" s="74">
        <v>3300</v>
      </c>
      <c r="G115" s="75">
        <f t="shared" ref="G115" si="24">F115/$B$119</f>
        <v>5.593220338983051</v>
      </c>
      <c r="H115" s="76">
        <f t="shared" ref="H115" si="25">F115/$F$23*100</f>
        <v>953.75722543352595</v>
      </c>
    </row>
    <row r="116" spans="1:8" ht="14.4" x14ac:dyDescent="0.3">
      <c r="A116" s="182"/>
      <c r="B116" s="84" t="s">
        <v>19</v>
      </c>
      <c r="C116" s="74">
        <v>2900</v>
      </c>
      <c r="D116" s="85">
        <f t="shared" ref="D116:D118" si="26">C116/$B$119</f>
        <v>4.9152542372881358</v>
      </c>
      <c r="E116" s="86">
        <f t="shared" ref="E116:E118" si="27">C116/$C$23*100</f>
        <v>983.05084745762713</v>
      </c>
      <c r="F116" s="74">
        <v>3300</v>
      </c>
      <c r="G116" s="75">
        <f t="shared" ref="G116:G118" si="28">F116/$B$119</f>
        <v>5.593220338983051</v>
      </c>
      <c r="H116" s="76">
        <f t="shared" ref="H116:H118" si="29">F116/$F$23*100</f>
        <v>953.75722543352595</v>
      </c>
    </row>
    <row r="117" spans="1:8" ht="14.4" x14ac:dyDescent="0.3">
      <c r="A117" s="182"/>
      <c r="B117" s="84" t="s">
        <v>20</v>
      </c>
      <c r="C117" s="74">
        <v>2900</v>
      </c>
      <c r="D117" s="85">
        <f t="shared" si="26"/>
        <v>4.9152542372881358</v>
      </c>
      <c r="E117" s="86">
        <f t="shared" si="27"/>
        <v>983.05084745762713</v>
      </c>
      <c r="F117" s="74">
        <v>3300</v>
      </c>
      <c r="G117" s="75">
        <f t="shared" si="28"/>
        <v>5.593220338983051</v>
      </c>
      <c r="H117" s="76">
        <f t="shared" si="29"/>
        <v>953.75722543352595</v>
      </c>
    </row>
    <row r="118" spans="1:8" ht="15" thickBot="1" x14ac:dyDescent="0.35">
      <c r="A118" s="183"/>
      <c r="B118" s="64" t="s">
        <v>21</v>
      </c>
      <c r="C118" s="32">
        <v>3340</v>
      </c>
      <c r="D118" s="14">
        <f t="shared" si="26"/>
        <v>5.6610169491525424</v>
      </c>
      <c r="E118" s="23">
        <f t="shared" si="27"/>
        <v>1132.2033898305085</v>
      </c>
      <c r="F118" s="32">
        <v>3800</v>
      </c>
      <c r="G118" s="68">
        <f t="shared" si="28"/>
        <v>6.4406779661016946</v>
      </c>
      <c r="H118" s="92">
        <f t="shared" si="29"/>
        <v>1098.2658959537571</v>
      </c>
    </row>
    <row r="119" spans="1:8" ht="14.4" x14ac:dyDescent="0.3">
      <c r="A119" s="37" t="s">
        <v>108</v>
      </c>
      <c r="B119" s="38">
        <v>590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A15:A25"/>
    <mergeCell ref="A38:A49"/>
    <mergeCell ref="A26:A37"/>
    <mergeCell ref="A12:A14"/>
    <mergeCell ref="B12:B14"/>
    <mergeCell ref="C13:E13"/>
    <mergeCell ref="A74:A85"/>
    <mergeCell ref="A62:A73"/>
    <mergeCell ref="A50:A61"/>
    <mergeCell ref="F13:H13"/>
    <mergeCell ref="A86:A97"/>
  </mergeCells>
  <hyperlinks>
    <hyperlink ref="A125" location="Índice!A1" display="Volver al Índice" xr:uid="{00000000-0004-0000-1B00-000000000000}"/>
    <hyperlink ref="A128" r:id="rId1" xr:uid="{0C4FB3F9-AC62-46CE-A07F-0E8A285C8F16}"/>
  </hyperlinks>
  <pageMargins left="0.7" right="0.7" top="0.75" bottom="0.75" header="0.3" footer="0.3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55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95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163</v>
      </c>
      <c r="D15" s="28">
        <f t="shared" ref="D15:D55" si="0">C15/$B$119</f>
        <v>0.45277777777777778</v>
      </c>
      <c r="E15" s="34">
        <f>C15/$C$23*100</f>
        <v>81.5</v>
      </c>
      <c r="F15" s="30">
        <v>191</v>
      </c>
      <c r="G15" s="28">
        <f t="shared" ref="G15:G55" si="1">F15/$B$119</f>
        <v>0.53055555555555556</v>
      </c>
      <c r="H15" s="34">
        <f>F15/$F$23*100</f>
        <v>83.771929824561411</v>
      </c>
    </row>
    <row r="16" spans="1:8" ht="14.4" x14ac:dyDescent="0.3">
      <c r="A16" s="188"/>
      <c r="B16" s="50" t="s">
        <v>15</v>
      </c>
      <c r="C16" s="12">
        <v>200</v>
      </c>
      <c r="D16" s="11">
        <f t="shared" si="0"/>
        <v>0.55555555555555558</v>
      </c>
      <c r="E16" s="22">
        <f t="shared" ref="E16:E23" si="2">C16/$C$23*100</f>
        <v>100</v>
      </c>
      <c r="F16" s="31">
        <v>228</v>
      </c>
      <c r="G16" s="11">
        <f t="shared" si="1"/>
        <v>0.6333333333333333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200</v>
      </c>
      <c r="D17" s="11">
        <f t="shared" si="0"/>
        <v>0.55555555555555558</v>
      </c>
      <c r="E17" s="22">
        <f t="shared" si="2"/>
        <v>100</v>
      </c>
      <c r="F17" s="31">
        <v>228</v>
      </c>
      <c r="G17" s="11">
        <f t="shared" si="1"/>
        <v>0.6333333333333333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200</v>
      </c>
      <c r="D18" s="11">
        <f t="shared" si="0"/>
        <v>0.55555555555555558</v>
      </c>
      <c r="E18" s="22">
        <f t="shared" si="2"/>
        <v>100</v>
      </c>
      <c r="F18" s="31">
        <v>228</v>
      </c>
      <c r="G18" s="11">
        <f t="shared" si="1"/>
        <v>0.6333333333333333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200</v>
      </c>
      <c r="D19" s="11">
        <f t="shared" si="0"/>
        <v>0.55555555555555558</v>
      </c>
      <c r="E19" s="22">
        <f t="shared" si="2"/>
        <v>100</v>
      </c>
      <c r="F19" s="31">
        <v>228</v>
      </c>
      <c r="G19" s="11">
        <f t="shared" si="1"/>
        <v>0.6333333333333333</v>
      </c>
      <c r="H19" s="22">
        <f t="shared" si="3"/>
        <v>100</v>
      </c>
    </row>
    <row r="20" spans="1:11" ht="14.4" x14ac:dyDescent="0.3">
      <c r="A20" s="188"/>
      <c r="B20" s="50" t="s">
        <v>19</v>
      </c>
      <c r="C20" s="12">
        <v>200</v>
      </c>
      <c r="D20" s="11">
        <f t="shared" si="0"/>
        <v>0.55555555555555558</v>
      </c>
      <c r="E20" s="22">
        <f t="shared" si="2"/>
        <v>100</v>
      </c>
      <c r="F20" s="31">
        <v>228</v>
      </c>
      <c r="G20" s="11">
        <f t="shared" si="1"/>
        <v>0.6333333333333333</v>
      </c>
      <c r="H20" s="22">
        <f t="shared" si="3"/>
        <v>100</v>
      </c>
    </row>
    <row r="21" spans="1:11" ht="14.4" x14ac:dyDescent="0.3">
      <c r="A21" s="188"/>
      <c r="B21" s="50" t="s">
        <v>20</v>
      </c>
      <c r="C21" s="12">
        <v>200</v>
      </c>
      <c r="D21" s="11">
        <f t="shared" si="0"/>
        <v>0.55555555555555558</v>
      </c>
      <c r="E21" s="22">
        <f t="shared" si="2"/>
        <v>100</v>
      </c>
      <c r="F21" s="31">
        <v>228</v>
      </c>
      <c r="G21" s="11">
        <f t="shared" si="1"/>
        <v>0.6333333333333333</v>
      </c>
      <c r="H21" s="22">
        <f t="shared" si="3"/>
        <v>100</v>
      </c>
    </row>
    <row r="22" spans="1:11" ht="14.4" x14ac:dyDescent="0.3">
      <c r="A22" s="188"/>
      <c r="B22" s="50" t="s">
        <v>21</v>
      </c>
      <c r="C22" s="12">
        <v>200</v>
      </c>
      <c r="D22" s="11">
        <f t="shared" si="0"/>
        <v>0.55555555555555558</v>
      </c>
      <c r="E22" s="22">
        <f t="shared" si="2"/>
        <v>100</v>
      </c>
      <c r="F22" s="31">
        <v>228</v>
      </c>
      <c r="G22" s="11">
        <f t="shared" si="1"/>
        <v>0.6333333333333333</v>
      </c>
      <c r="H22" s="22">
        <f t="shared" si="3"/>
        <v>100</v>
      </c>
    </row>
    <row r="23" spans="1:11" ht="14.4" x14ac:dyDescent="0.3">
      <c r="A23" s="188"/>
      <c r="B23" s="50" t="s">
        <v>67</v>
      </c>
      <c r="C23" s="12">
        <v>200</v>
      </c>
      <c r="D23" s="11">
        <f t="shared" si="0"/>
        <v>0.55555555555555558</v>
      </c>
      <c r="E23" s="22">
        <f t="shared" si="2"/>
        <v>100</v>
      </c>
      <c r="F23" s="31">
        <v>228</v>
      </c>
      <c r="G23" s="11">
        <f t="shared" si="1"/>
        <v>0.6333333333333333</v>
      </c>
      <c r="H23" s="22">
        <f t="shared" si="3"/>
        <v>100</v>
      </c>
    </row>
    <row r="24" spans="1:11" ht="14.4" x14ac:dyDescent="0.3">
      <c r="A24" s="188"/>
      <c r="B24" s="50" t="s">
        <v>117</v>
      </c>
      <c r="C24" s="12">
        <v>200</v>
      </c>
      <c r="D24" s="11">
        <f t="shared" si="0"/>
        <v>0.55555555555555558</v>
      </c>
      <c r="E24" s="22">
        <f t="shared" ref="E24:E42" si="4">C24/$C$23*100</f>
        <v>100</v>
      </c>
      <c r="F24" s="31">
        <v>228</v>
      </c>
      <c r="G24" s="11">
        <f t="shared" si="1"/>
        <v>0.6333333333333333</v>
      </c>
      <c r="H24" s="22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200</v>
      </c>
      <c r="D25" s="40">
        <f t="shared" si="0"/>
        <v>0.55555555555555558</v>
      </c>
      <c r="E25" s="47">
        <f t="shared" si="4"/>
        <v>100</v>
      </c>
      <c r="F25" s="52">
        <v>228</v>
      </c>
      <c r="G25" s="40">
        <f t="shared" si="1"/>
        <v>0.6333333333333333</v>
      </c>
      <c r="H25" s="47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220</v>
      </c>
      <c r="D26" s="28">
        <f t="shared" si="0"/>
        <v>0.61111111111111116</v>
      </c>
      <c r="E26" s="34">
        <f t="shared" si="4"/>
        <v>110.00000000000001</v>
      </c>
      <c r="F26" s="30">
        <v>248</v>
      </c>
      <c r="G26" s="28">
        <f t="shared" si="1"/>
        <v>0.68888888888888888</v>
      </c>
      <c r="H26" s="34">
        <f t="shared" si="5"/>
        <v>108.77192982456141</v>
      </c>
    </row>
    <row r="27" spans="1:11" ht="14.4" x14ac:dyDescent="0.3">
      <c r="A27" s="191"/>
      <c r="B27" s="56" t="s">
        <v>14</v>
      </c>
      <c r="C27" s="12">
        <v>200</v>
      </c>
      <c r="D27" s="11">
        <f t="shared" si="0"/>
        <v>0.55555555555555558</v>
      </c>
      <c r="E27" s="22">
        <f t="shared" si="4"/>
        <v>100</v>
      </c>
      <c r="F27" s="31">
        <v>228</v>
      </c>
      <c r="G27" s="11">
        <f t="shared" si="1"/>
        <v>0.6333333333333333</v>
      </c>
      <c r="H27" s="22">
        <f t="shared" si="5"/>
        <v>100</v>
      </c>
    </row>
    <row r="28" spans="1:11" ht="14.4" x14ac:dyDescent="0.3">
      <c r="A28" s="191"/>
      <c r="B28" s="56" t="s">
        <v>15</v>
      </c>
      <c r="C28" s="12">
        <v>222</v>
      </c>
      <c r="D28" s="11">
        <f t="shared" si="0"/>
        <v>0.6166666666666667</v>
      </c>
      <c r="E28" s="22">
        <f t="shared" si="4"/>
        <v>111.00000000000001</v>
      </c>
      <c r="F28" s="31">
        <v>254</v>
      </c>
      <c r="G28" s="11">
        <f t="shared" si="1"/>
        <v>0.7055555555555556</v>
      </c>
      <c r="H28" s="22">
        <f t="shared" si="5"/>
        <v>111.40350877192982</v>
      </c>
    </row>
    <row r="29" spans="1:11" ht="14.4" x14ac:dyDescent="0.3">
      <c r="A29" s="191"/>
      <c r="B29" s="56" t="s">
        <v>16</v>
      </c>
      <c r="C29" s="12">
        <v>200</v>
      </c>
      <c r="D29" s="11">
        <f t="shared" si="0"/>
        <v>0.55555555555555558</v>
      </c>
      <c r="E29" s="22">
        <f>C29/$C$23*100</f>
        <v>100</v>
      </c>
      <c r="F29" s="31">
        <v>228</v>
      </c>
      <c r="G29" s="11">
        <f t="shared" si="1"/>
        <v>0.6333333333333333</v>
      </c>
      <c r="H29" s="22">
        <f>F29/$F$23*100</f>
        <v>100</v>
      </c>
    </row>
    <row r="30" spans="1:11" ht="14.4" x14ac:dyDescent="0.3">
      <c r="A30" s="191"/>
      <c r="B30" s="56" t="s">
        <v>17</v>
      </c>
      <c r="C30" s="12">
        <v>222</v>
      </c>
      <c r="D30" s="11">
        <f t="shared" si="0"/>
        <v>0.6166666666666667</v>
      </c>
      <c r="E30" s="22">
        <f t="shared" si="4"/>
        <v>111.00000000000001</v>
      </c>
      <c r="F30" s="31">
        <v>254</v>
      </c>
      <c r="G30" s="11">
        <f t="shared" si="1"/>
        <v>0.7055555555555556</v>
      </c>
      <c r="H30" s="22">
        <f t="shared" si="5"/>
        <v>111.40350877192982</v>
      </c>
    </row>
    <row r="31" spans="1:11" ht="14.4" x14ac:dyDescent="0.3">
      <c r="A31" s="191"/>
      <c r="B31" s="56" t="s">
        <v>18</v>
      </c>
      <c r="C31" s="12">
        <v>222</v>
      </c>
      <c r="D31" s="11">
        <f t="shared" si="0"/>
        <v>0.6166666666666667</v>
      </c>
      <c r="E31" s="22">
        <f t="shared" si="4"/>
        <v>111.00000000000001</v>
      </c>
      <c r="F31" s="31">
        <v>254</v>
      </c>
      <c r="G31" s="11">
        <f t="shared" si="1"/>
        <v>0.7055555555555556</v>
      </c>
      <c r="H31" s="22">
        <f t="shared" si="5"/>
        <v>111.40350877192982</v>
      </c>
    </row>
    <row r="32" spans="1:11" ht="14.4" x14ac:dyDescent="0.3">
      <c r="A32" s="191"/>
      <c r="B32" s="56" t="s">
        <v>19</v>
      </c>
      <c r="C32" s="12">
        <v>240</v>
      </c>
      <c r="D32" s="11">
        <f t="shared" si="0"/>
        <v>0.66666666666666663</v>
      </c>
      <c r="E32" s="22">
        <f t="shared" si="4"/>
        <v>120</v>
      </c>
      <c r="F32" s="31">
        <v>270</v>
      </c>
      <c r="G32" s="11">
        <f t="shared" si="1"/>
        <v>0.75</v>
      </c>
      <c r="H32" s="22">
        <f t="shared" si="5"/>
        <v>118.42105263157893</v>
      </c>
      <c r="I32" s="8"/>
      <c r="J32" s="65"/>
      <c r="K32" s="66"/>
    </row>
    <row r="33" spans="1:11" ht="14.4" x14ac:dyDescent="0.3">
      <c r="A33" s="191"/>
      <c r="B33" s="56" t="s">
        <v>20</v>
      </c>
      <c r="C33" s="12">
        <v>238</v>
      </c>
      <c r="D33" s="11">
        <f t="shared" si="0"/>
        <v>0.66111111111111109</v>
      </c>
      <c r="E33" s="22">
        <f t="shared" si="4"/>
        <v>119</v>
      </c>
      <c r="F33" s="31">
        <v>272</v>
      </c>
      <c r="G33" s="11">
        <f t="shared" si="1"/>
        <v>0.75555555555555554</v>
      </c>
      <c r="H33" s="22">
        <f t="shared" si="5"/>
        <v>119.29824561403508</v>
      </c>
      <c r="I33" s="8"/>
      <c r="J33" s="65"/>
      <c r="K33" s="66"/>
    </row>
    <row r="34" spans="1:11" ht="14.4" x14ac:dyDescent="0.3">
      <c r="A34" s="191"/>
      <c r="B34" s="56" t="s">
        <v>21</v>
      </c>
      <c r="C34" s="12">
        <v>238</v>
      </c>
      <c r="D34" s="11">
        <f t="shared" si="0"/>
        <v>0.66111111111111109</v>
      </c>
      <c r="E34" s="22">
        <f t="shared" si="4"/>
        <v>119</v>
      </c>
      <c r="F34" s="31">
        <v>272</v>
      </c>
      <c r="G34" s="11">
        <f t="shared" si="1"/>
        <v>0.75555555555555554</v>
      </c>
      <c r="H34" s="22">
        <f t="shared" si="5"/>
        <v>119.29824561403508</v>
      </c>
      <c r="I34" s="8"/>
      <c r="J34" s="65"/>
      <c r="K34" s="66"/>
    </row>
    <row r="35" spans="1:11" ht="14.4" x14ac:dyDescent="0.3">
      <c r="A35" s="191"/>
      <c r="B35" s="56" t="s">
        <v>67</v>
      </c>
      <c r="C35" s="12">
        <v>238</v>
      </c>
      <c r="D35" s="11">
        <f t="shared" si="0"/>
        <v>0.66111111111111109</v>
      </c>
      <c r="E35" s="22">
        <f t="shared" si="4"/>
        <v>119</v>
      </c>
      <c r="F35" s="31">
        <v>272</v>
      </c>
      <c r="G35" s="11">
        <f t="shared" si="1"/>
        <v>0.75555555555555554</v>
      </c>
      <c r="H35" s="22">
        <f t="shared" si="5"/>
        <v>119.29824561403508</v>
      </c>
      <c r="I35" s="8"/>
      <c r="J35" s="65"/>
      <c r="K35" s="66"/>
    </row>
    <row r="36" spans="1:11" ht="14.4" x14ac:dyDescent="0.3">
      <c r="A36" s="191"/>
      <c r="B36" s="50" t="s">
        <v>117</v>
      </c>
      <c r="C36" s="12">
        <v>238</v>
      </c>
      <c r="D36" s="11">
        <f t="shared" si="0"/>
        <v>0.66111111111111109</v>
      </c>
      <c r="E36" s="22">
        <f t="shared" si="4"/>
        <v>119</v>
      </c>
      <c r="F36" s="31">
        <v>272</v>
      </c>
      <c r="G36" s="11">
        <f t="shared" si="1"/>
        <v>0.75555555555555554</v>
      </c>
      <c r="H36" s="22">
        <f t="shared" si="5"/>
        <v>119.29824561403508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13">
        <v>280</v>
      </c>
      <c r="D37" s="14">
        <f t="shared" si="0"/>
        <v>0.77777777777777779</v>
      </c>
      <c r="E37" s="23">
        <f t="shared" si="4"/>
        <v>140</v>
      </c>
      <c r="F37" s="32">
        <v>320</v>
      </c>
      <c r="G37" s="14">
        <f t="shared" si="1"/>
        <v>0.88888888888888884</v>
      </c>
      <c r="H37" s="23">
        <f t="shared" si="5"/>
        <v>140.35087719298244</v>
      </c>
      <c r="I37" s="8"/>
      <c r="J37" s="65"/>
      <c r="K37" s="66"/>
    </row>
    <row r="38" spans="1:11" ht="14.4" x14ac:dyDescent="0.3">
      <c r="A38" s="181">
        <v>2015</v>
      </c>
      <c r="B38" s="77" t="s">
        <v>119</v>
      </c>
      <c r="C38" s="33">
        <v>280</v>
      </c>
      <c r="D38" s="70">
        <f t="shared" si="0"/>
        <v>0.77777777777777779</v>
      </c>
      <c r="E38" s="72">
        <f t="shared" si="4"/>
        <v>140</v>
      </c>
      <c r="F38" s="30">
        <v>320</v>
      </c>
      <c r="G38" s="70">
        <f t="shared" si="1"/>
        <v>0.88888888888888884</v>
      </c>
      <c r="H38" s="72">
        <f t="shared" si="5"/>
        <v>140.35087719298244</v>
      </c>
      <c r="J38" s="65"/>
    </row>
    <row r="39" spans="1:11" ht="14.4" x14ac:dyDescent="0.3">
      <c r="A39" s="182"/>
      <c r="B39" s="79" t="s">
        <v>14</v>
      </c>
      <c r="C39" s="12">
        <v>280</v>
      </c>
      <c r="D39" s="71">
        <f t="shared" si="0"/>
        <v>0.77777777777777779</v>
      </c>
      <c r="E39" s="73">
        <f t="shared" si="4"/>
        <v>140</v>
      </c>
      <c r="F39" s="31">
        <v>320</v>
      </c>
      <c r="G39" s="71">
        <f t="shared" si="1"/>
        <v>0.88888888888888884</v>
      </c>
      <c r="H39" s="73">
        <f t="shared" si="5"/>
        <v>140.35087719298244</v>
      </c>
      <c r="I39" s="8"/>
      <c r="J39" s="65"/>
      <c r="K39" s="66"/>
    </row>
    <row r="40" spans="1:11" ht="14.4" x14ac:dyDescent="0.3">
      <c r="A40" s="182"/>
      <c r="B40" s="80" t="s">
        <v>15</v>
      </c>
      <c r="C40" s="78">
        <v>280</v>
      </c>
      <c r="D40" s="75">
        <f t="shared" si="0"/>
        <v>0.77777777777777779</v>
      </c>
      <c r="E40" s="76">
        <f t="shared" si="4"/>
        <v>140</v>
      </c>
      <c r="F40" s="74">
        <v>320</v>
      </c>
      <c r="G40" s="75">
        <f t="shared" si="1"/>
        <v>0.88888888888888884</v>
      </c>
      <c r="H40" s="76">
        <f t="shared" si="5"/>
        <v>140.35087719298244</v>
      </c>
      <c r="I40" s="8"/>
      <c r="J40" s="65"/>
      <c r="K40" s="66"/>
    </row>
    <row r="41" spans="1:11" ht="16.5" customHeight="1" x14ac:dyDescent="0.3">
      <c r="A41" s="182"/>
      <c r="B41" s="79" t="s">
        <v>16</v>
      </c>
      <c r="C41" s="12">
        <v>280</v>
      </c>
      <c r="D41" s="71">
        <f t="shared" si="0"/>
        <v>0.77777777777777779</v>
      </c>
      <c r="E41" s="73">
        <f t="shared" si="4"/>
        <v>140</v>
      </c>
      <c r="F41" s="31">
        <v>320</v>
      </c>
      <c r="G41" s="71">
        <f t="shared" si="1"/>
        <v>0.88888888888888884</v>
      </c>
      <c r="H41" s="73">
        <f t="shared" si="5"/>
        <v>140.35087719298244</v>
      </c>
    </row>
    <row r="42" spans="1:11" ht="16.5" customHeight="1" x14ac:dyDescent="0.3">
      <c r="A42" s="182"/>
      <c r="B42" s="56" t="s">
        <v>17</v>
      </c>
      <c r="C42" s="12">
        <v>280</v>
      </c>
      <c r="D42" s="11">
        <f t="shared" si="0"/>
        <v>0.77777777777777779</v>
      </c>
      <c r="E42" s="22">
        <f t="shared" si="4"/>
        <v>140</v>
      </c>
      <c r="F42" s="31">
        <v>320</v>
      </c>
      <c r="G42" s="11">
        <f t="shared" si="1"/>
        <v>0.88888888888888884</v>
      </c>
      <c r="H42" s="22">
        <f t="shared" si="5"/>
        <v>140.35087719298244</v>
      </c>
      <c r="J42" s="65"/>
    </row>
    <row r="43" spans="1:11" ht="16.5" customHeight="1" x14ac:dyDescent="0.3">
      <c r="A43" s="182"/>
      <c r="B43" s="56" t="s">
        <v>18</v>
      </c>
      <c r="C43" s="12">
        <v>280</v>
      </c>
      <c r="D43" s="11">
        <f t="shared" si="0"/>
        <v>0.77777777777777779</v>
      </c>
      <c r="E43" s="22">
        <f t="shared" ref="E43:E55" si="6">C43/$C$23*100</f>
        <v>140</v>
      </c>
      <c r="F43" s="31">
        <v>320</v>
      </c>
      <c r="G43" s="11">
        <f t="shared" si="1"/>
        <v>0.88888888888888884</v>
      </c>
      <c r="H43" s="22">
        <f t="shared" ref="H43:H55" si="7">F43/$F$23*100</f>
        <v>140.35087719298244</v>
      </c>
    </row>
    <row r="44" spans="1:11" ht="16.5" customHeight="1" x14ac:dyDescent="0.3">
      <c r="A44" s="182"/>
      <c r="B44" s="56" t="s">
        <v>19</v>
      </c>
      <c r="C44" s="12">
        <v>295</v>
      </c>
      <c r="D44" s="11">
        <f t="shared" si="0"/>
        <v>0.81944444444444442</v>
      </c>
      <c r="E44" s="22">
        <f t="shared" si="6"/>
        <v>147.5</v>
      </c>
      <c r="F44" s="31">
        <v>346</v>
      </c>
      <c r="G44" s="11">
        <f t="shared" si="1"/>
        <v>0.96111111111111114</v>
      </c>
      <c r="H44" s="22">
        <f t="shared" si="7"/>
        <v>151.75438596491227</v>
      </c>
    </row>
    <row r="45" spans="1:11" ht="16.5" customHeight="1" x14ac:dyDescent="0.3">
      <c r="A45" s="182"/>
      <c r="B45" s="79" t="s">
        <v>20</v>
      </c>
      <c r="C45" s="12">
        <v>295</v>
      </c>
      <c r="D45" s="71">
        <f t="shared" si="0"/>
        <v>0.81944444444444442</v>
      </c>
      <c r="E45" s="73">
        <f t="shared" si="6"/>
        <v>147.5</v>
      </c>
      <c r="F45" s="31">
        <v>346</v>
      </c>
      <c r="G45" s="71">
        <f t="shared" si="1"/>
        <v>0.96111111111111114</v>
      </c>
      <c r="H45" s="73">
        <f t="shared" si="7"/>
        <v>151.75438596491227</v>
      </c>
    </row>
    <row r="46" spans="1:11" ht="16.5" customHeight="1" x14ac:dyDescent="0.3">
      <c r="A46" s="182"/>
      <c r="B46" s="56" t="s">
        <v>21</v>
      </c>
      <c r="C46" s="12">
        <v>297</v>
      </c>
      <c r="D46" s="11">
        <f t="shared" si="0"/>
        <v>0.82499999999999996</v>
      </c>
      <c r="E46" s="22">
        <f t="shared" si="6"/>
        <v>148.5</v>
      </c>
      <c r="F46" s="31">
        <v>361</v>
      </c>
      <c r="G46" s="11">
        <f t="shared" si="1"/>
        <v>1.0027777777777778</v>
      </c>
      <c r="H46" s="22">
        <f t="shared" si="7"/>
        <v>158.33333333333331</v>
      </c>
    </row>
    <row r="47" spans="1:11" ht="16.5" customHeight="1" x14ac:dyDescent="0.3">
      <c r="A47" s="182"/>
      <c r="B47" s="56" t="s">
        <v>67</v>
      </c>
      <c r="C47" s="12">
        <v>297</v>
      </c>
      <c r="D47" s="11">
        <f t="shared" si="0"/>
        <v>0.82499999999999996</v>
      </c>
      <c r="E47" s="22">
        <f t="shared" si="6"/>
        <v>148.5</v>
      </c>
      <c r="F47" s="31">
        <v>361</v>
      </c>
      <c r="G47" s="11">
        <f t="shared" si="1"/>
        <v>1.0027777777777778</v>
      </c>
      <c r="H47" s="22">
        <f t="shared" si="7"/>
        <v>158.33333333333331</v>
      </c>
    </row>
    <row r="48" spans="1:11" ht="16.5" customHeight="1" x14ac:dyDescent="0.3">
      <c r="A48" s="182"/>
      <c r="B48" s="56" t="s">
        <v>117</v>
      </c>
      <c r="C48" s="12">
        <v>297</v>
      </c>
      <c r="D48" s="11">
        <f t="shared" si="0"/>
        <v>0.82499999999999996</v>
      </c>
      <c r="E48" s="22">
        <f t="shared" si="6"/>
        <v>148.5</v>
      </c>
      <c r="F48" s="31">
        <v>349</v>
      </c>
      <c r="G48" s="11">
        <f t="shared" si="1"/>
        <v>0.96944444444444444</v>
      </c>
      <c r="H48" s="22">
        <f t="shared" si="7"/>
        <v>153.07017543859649</v>
      </c>
    </row>
    <row r="49" spans="1:8" ht="16.5" customHeight="1" thickBot="1" x14ac:dyDescent="0.35">
      <c r="A49" s="182"/>
      <c r="B49" s="64" t="s">
        <v>118</v>
      </c>
      <c r="C49" s="13">
        <v>357</v>
      </c>
      <c r="D49" s="14">
        <f t="shared" si="0"/>
        <v>0.9916666666666667</v>
      </c>
      <c r="E49" s="23">
        <f t="shared" si="6"/>
        <v>178.5</v>
      </c>
      <c r="F49" s="32">
        <v>385</v>
      </c>
      <c r="G49" s="14">
        <f t="shared" si="1"/>
        <v>1.0694444444444444</v>
      </c>
      <c r="H49" s="23">
        <f t="shared" si="7"/>
        <v>168.85964912280701</v>
      </c>
    </row>
    <row r="50" spans="1:8" ht="14.4" x14ac:dyDescent="0.3">
      <c r="A50" s="190">
        <v>2016</v>
      </c>
      <c r="B50" s="54" t="s">
        <v>119</v>
      </c>
      <c r="C50" s="33">
        <v>410</v>
      </c>
      <c r="D50" s="28">
        <f t="shared" si="0"/>
        <v>1.1388888888888888</v>
      </c>
      <c r="E50" s="34">
        <f t="shared" si="6"/>
        <v>204.99999999999997</v>
      </c>
      <c r="F50" s="30">
        <v>465</v>
      </c>
      <c r="G50" s="70">
        <f t="shared" si="1"/>
        <v>1.2916666666666667</v>
      </c>
      <c r="H50" s="72">
        <f t="shared" si="7"/>
        <v>203.9473684210526</v>
      </c>
    </row>
    <row r="51" spans="1:8" ht="14.4" x14ac:dyDescent="0.3">
      <c r="A51" s="191"/>
      <c r="B51" s="84" t="s">
        <v>14</v>
      </c>
      <c r="C51" s="12">
        <v>380</v>
      </c>
      <c r="D51" s="11">
        <f t="shared" si="0"/>
        <v>1.0555555555555556</v>
      </c>
      <c r="E51" s="22">
        <f t="shared" si="6"/>
        <v>190</v>
      </c>
      <c r="F51" s="31">
        <v>435</v>
      </c>
      <c r="G51" s="71">
        <f t="shared" si="1"/>
        <v>1.2083333333333333</v>
      </c>
      <c r="H51" s="73">
        <f t="shared" si="7"/>
        <v>190.78947368421052</v>
      </c>
    </row>
    <row r="52" spans="1:8" ht="14.4" x14ac:dyDescent="0.3">
      <c r="A52" s="191"/>
      <c r="B52" s="84" t="s">
        <v>15</v>
      </c>
      <c r="C52" s="12">
        <v>380</v>
      </c>
      <c r="D52" s="11">
        <f t="shared" si="0"/>
        <v>1.0555555555555556</v>
      </c>
      <c r="E52" s="22">
        <f t="shared" si="6"/>
        <v>190</v>
      </c>
      <c r="F52" s="31">
        <v>435</v>
      </c>
      <c r="G52" s="71">
        <f t="shared" si="1"/>
        <v>1.2083333333333333</v>
      </c>
      <c r="H52" s="73">
        <f t="shared" si="7"/>
        <v>190.78947368421052</v>
      </c>
    </row>
    <row r="53" spans="1:8" ht="14.4" x14ac:dyDescent="0.3">
      <c r="A53" s="191"/>
      <c r="B53" s="84" t="s">
        <v>16</v>
      </c>
      <c r="C53" s="12">
        <v>380</v>
      </c>
      <c r="D53" s="11">
        <f t="shared" si="0"/>
        <v>1.0555555555555556</v>
      </c>
      <c r="E53" s="22">
        <f t="shared" si="6"/>
        <v>190</v>
      </c>
      <c r="F53" s="31">
        <v>435</v>
      </c>
      <c r="G53" s="71">
        <f t="shared" si="1"/>
        <v>1.2083333333333333</v>
      </c>
      <c r="H53" s="73">
        <f t="shared" si="7"/>
        <v>190.78947368421052</v>
      </c>
    </row>
    <row r="54" spans="1:8" ht="14.4" x14ac:dyDescent="0.3">
      <c r="A54" s="191"/>
      <c r="B54" s="84" t="s">
        <v>17</v>
      </c>
      <c r="C54" s="12">
        <v>380</v>
      </c>
      <c r="D54" s="11">
        <f t="shared" si="0"/>
        <v>1.0555555555555556</v>
      </c>
      <c r="E54" s="22">
        <f t="shared" si="6"/>
        <v>190</v>
      </c>
      <c r="F54" s="31">
        <v>435</v>
      </c>
      <c r="G54" s="71">
        <f t="shared" si="1"/>
        <v>1.2083333333333333</v>
      </c>
      <c r="H54" s="73">
        <f t="shared" si="7"/>
        <v>190.78947368421052</v>
      </c>
    </row>
    <row r="55" spans="1:8" ht="14.4" x14ac:dyDescent="0.3">
      <c r="A55" s="191"/>
      <c r="B55" s="56" t="s">
        <v>18</v>
      </c>
      <c r="C55" s="31">
        <v>380</v>
      </c>
      <c r="D55" s="11">
        <f t="shared" si="0"/>
        <v>1.0555555555555556</v>
      </c>
      <c r="E55" s="22">
        <f t="shared" si="6"/>
        <v>190</v>
      </c>
      <c r="F55" s="31">
        <v>435</v>
      </c>
      <c r="G55" s="71">
        <f t="shared" si="1"/>
        <v>1.2083333333333333</v>
      </c>
      <c r="H55" s="73">
        <f t="shared" si="7"/>
        <v>190.78947368421052</v>
      </c>
    </row>
    <row r="56" spans="1:8" ht="14.4" x14ac:dyDescent="0.3">
      <c r="A56" s="191"/>
      <c r="B56" s="56" t="s">
        <v>19</v>
      </c>
      <c r="C56" s="31">
        <v>380</v>
      </c>
      <c r="D56" s="11">
        <f t="shared" ref="D56:D62" si="8">C56/$B$119</f>
        <v>1.0555555555555556</v>
      </c>
      <c r="E56" s="22">
        <f t="shared" ref="E56:E61" si="9">C56/$C$23*100</f>
        <v>190</v>
      </c>
      <c r="F56" s="31">
        <v>435</v>
      </c>
      <c r="G56" s="71">
        <f t="shared" ref="G56:G62" si="10">F56/$B$119</f>
        <v>1.2083333333333333</v>
      </c>
      <c r="H56" s="73">
        <f t="shared" ref="H56:H61" si="11">F56/$F$23*100</f>
        <v>190.78947368421052</v>
      </c>
    </row>
    <row r="57" spans="1:8" ht="14.4" x14ac:dyDescent="0.3">
      <c r="A57" s="191"/>
      <c r="B57" s="56" t="s">
        <v>20</v>
      </c>
      <c r="C57" s="31">
        <v>380</v>
      </c>
      <c r="D57" s="11">
        <f t="shared" si="8"/>
        <v>1.0555555555555556</v>
      </c>
      <c r="E57" s="22">
        <f t="shared" si="9"/>
        <v>190</v>
      </c>
      <c r="F57" s="31">
        <v>435</v>
      </c>
      <c r="G57" s="71">
        <f t="shared" si="10"/>
        <v>1.2083333333333333</v>
      </c>
      <c r="H57" s="73">
        <f t="shared" si="11"/>
        <v>190.78947368421052</v>
      </c>
    </row>
    <row r="58" spans="1:8" ht="14.4" x14ac:dyDescent="0.3">
      <c r="A58" s="191"/>
      <c r="B58" s="56" t="s">
        <v>21</v>
      </c>
      <c r="C58" s="31">
        <v>385</v>
      </c>
      <c r="D58" s="11">
        <f t="shared" si="8"/>
        <v>1.0694444444444444</v>
      </c>
      <c r="E58" s="22">
        <f t="shared" si="9"/>
        <v>192.5</v>
      </c>
      <c r="F58" s="31">
        <v>432</v>
      </c>
      <c r="G58" s="71">
        <f t="shared" si="10"/>
        <v>1.2</v>
      </c>
      <c r="H58" s="73">
        <f t="shared" si="11"/>
        <v>189.4736842105263</v>
      </c>
    </row>
    <row r="59" spans="1:8" ht="14.4" x14ac:dyDescent="0.3">
      <c r="A59" s="191"/>
      <c r="B59" s="56" t="s">
        <v>67</v>
      </c>
      <c r="C59" s="31">
        <v>391</v>
      </c>
      <c r="D59" s="11">
        <f t="shared" si="8"/>
        <v>1.086111111111111</v>
      </c>
      <c r="E59" s="22">
        <f t="shared" si="9"/>
        <v>195.5</v>
      </c>
      <c r="F59" s="31">
        <v>460</v>
      </c>
      <c r="G59" s="71">
        <f t="shared" si="10"/>
        <v>1.2777777777777777</v>
      </c>
      <c r="H59" s="73">
        <f t="shared" si="11"/>
        <v>201.75438596491227</v>
      </c>
    </row>
    <row r="60" spans="1:8" ht="14.4" x14ac:dyDescent="0.3">
      <c r="A60" s="191"/>
      <c r="B60" s="56" t="s">
        <v>117</v>
      </c>
      <c r="C60" s="31">
        <v>391</v>
      </c>
      <c r="D60" s="11">
        <f t="shared" si="8"/>
        <v>1.086111111111111</v>
      </c>
      <c r="E60" s="22">
        <f t="shared" si="9"/>
        <v>195.5</v>
      </c>
      <c r="F60" s="31">
        <v>460</v>
      </c>
      <c r="G60" s="71">
        <f t="shared" si="10"/>
        <v>1.2777777777777777</v>
      </c>
      <c r="H60" s="73">
        <f t="shared" si="11"/>
        <v>201.75438596491227</v>
      </c>
    </row>
    <row r="61" spans="1:8" ht="15" thickBot="1" x14ac:dyDescent="0.35">
      <c r="A61" s="191"/>
      <c r="B61" s="64" t="s">
        <v>118</v>
      </c>
      <c r="C61" s="32">
        <v>391</v>
      </c>
      <c r="D61" s="14">
        <f t="shared" si="8"/>
        <v>1.086111111111111</v>
      </c>
      <c r="E61" s="23">
        <f t="shared" si="9"/>
        <v>195.5</v>
      </c>
      <c r="F61" s="32">
        <v>460</v>
      </c>
      <c r="G61" s="68">
        <f t="shared" si="10"/>
        <v>1.2777777777777777</v>
      </c>
      <c r="H61" s="92">
        <f t="shared" si="11"/>
        <v>201.75438596491227</v>
      </c>
    </row>
    <row r="62" spans="1:8" ht="14.4" x14ac:dyDescent="0.3">
      <c r="A62" s="181">
        <v>2017</v>
      </c>
      <c r="B62" s="84" t="s">
        <v>119</v>
      </c>
      <c r="C62" s="74">
        <v>391</v>
      </c>
      <c r="D62" s="85">
        <f t="shared" si="8"/>
        <v>1.086111111111111</v>
      </c>
      <c r="E62" s="86">
        <f t="shared" ref="E62:E81" si="12">C62/$C$23*100</f>
        <v>195.5</v>
      </c>
      <c r="F62" s="74">
        <v>460</v>
      </c>
      <c r="G62" s="75">
        <f t="shared" si="10"/>
        <v>1.2777777777777777</v>
      </c>
      <c r="H62" s="76">
        <f t="shared" ref="H62:H81" si="13">F62/$F$23*100</f>
        <v>201.75438596491227</v>
      </c>
    </row>
    <row r="63" spans="1:8" ht="14.4" x14ac:dyDescent="0.3">
      <c r="A63" s="182"/>
      <c r="B63" s="84" t="s">
        <v>14</v>
      </c>
      <c r="C63" s="74">
        <v>391</v>
      </c>
      <c r="D63" s="85">
        <f t="shared" ref="D63:D81" si="14">C63/$B$119</f>
        <v>1.086111111111111</v>
      </c>
      <c r="E63" s="86">
        <f t="shared" si="12"/>
        <v>195.5</v>
      </c>
      <c r="F63" s="74">
        <v>460</v>
      </c>
      <c r="G63" s="75">
        <f t="shared" ref="G63:G81" si="15">F63/$B$119</f>
        <v>1.2777777777777777</v>
      </c>
      <c r="H63" s="76">
        <f t="shared" si="13"/>
        <v>201.75438596491227</v>
      </c>
    </row>
    <row r="64" spans="1:8" ht="14.4" x14ac:dyDescent="0.3">
      <c r="A64" s="182"/>
      <c r="B64" s="84" t="s">
        <v>15</v>
      </c>
      <c r="C64" s="74">
        <v>391</v>
      </c>
      <c r="D64" s="85">
        <f t="shared" si="14"/>
        <v>1.086111111111111</v>
      </c>
      <c r="E64" s="86">
        <f t="shared" si="12"/>
        <v>195.5</v>
      </c>
      <c r="F64" s="74">
        <v>460</v>
      </c>
      <c r="G64" s="75">
        <f t="shared" si="15"/>
        <v>1.2777777777777777</v>
      </c>
      <c r="H64" s="76">
        <f t="shared" si="13"/>
        <v>201.75438596491227</v>
      </c>
    </row>
    <row r="65" spans="1:8" ht="14.4" x14ac:dyDescent="0.3">
      <c r="A65" s="182"/>
      <c r="B65" s="84" t="s">
        <v>16</v>
      </c>
      <c r="C65" s="74">
        <v>391</v>
      </c>
      <c r="D65" s="85">
        <f t="shared" si="14"/>
        <v>1.086111111111111</v>
      </c>
      <c r="E65" s="86">
        <f t="shared" si="12"/>
        <v>195.5</v>
      </c>
      <c r="F65" s="74">
        <v>460</v>
      </c>
      <c r="G65" s="75">
        <f t="shared" si="15"/>
        <v>1.2777777777777777</v>
      </c>
      <c r="H65" s="76">
        <f t="shared" si="13"/>
        <v>201.75438596491227</v>
      </c>
    </row>
    <row r="66" spans="1:8" ht="14.4" x14ac:dyDescent="0.3">
      <c r="A66" s="182"/>
      <c r="B66" s="84" t="s">
        <v>17</v>
      </c>
      <c r="C66" s="74">
        <v>391</v>
      </c>
      <c r="D66" s="85">
        <f t="shared" si="14"/>
        <v>1.086111111111111</v>
      </c>
      <c r="E66" s="86">
        <f t="shared" si="12"/>
        <v>195.5</v>
      </c>
      <c r="F66" s="74">
        <v>460</v>
      </c>
      <c r="G66" s="75">
        <f t="shared" si="15"/>
        <v>1.2777777777777777</v>
      </c>
      <c r="H66" s="76">
        <f t="shared" si="13"/>
        <v>201.75438596491227</v>
      </c>
    </row>
    <row r="67" spans="1:8" ht="14.4" x14ac:dyDescent="0.3">
      <c r="A67" s="182"/>
      <c r="B67" s="84" t="s">
        <v>18</v>
      </c>
      <c r="C67" s="74">
        <v>391</v>
      </c>
      <c r="D67" s="85">
        <f t="shared" si="14"/>
        <v>1.086111111111111</v>
      </c>
      <c r="E67" s="86">
        <f t="shared" si="12"/>
        <v>195.5</v>
      </c>
      <c r="F67" s="74">
        <v>460</v>
      </c>
      <c r="G67" s="75">
        <f t="shared" si="15"/>
        <v>1.2777777777777777</v>
      </c>
      <c r="H67" s="76">
        <f t="shared" si="13"/>
        <v>201.75438596491227</v>
      </c>
    </row>
    <row r="68" spans="1:8" ht="14.4" x14ac:dyDescent="0.3">
      <c r="A68" s="182"/>
      <c r="B68" s="84" t="s">
        <v>19</v>
      </c>
      <c r="C68" s="74">
        <v>391</v>
      </c>
      <c r="D68" s="85">
        <f t="shared" si="14"/>
        <v>1.086111111111111</v>
      </c>
      <c r="E68" s="86">
        <f t="shared" si="12"/>
        <v>195.5</v>
      </c>
      <c r="F68" s="74">
        <v>460</v>
      </c>
      <c r="G68" s="75">
        <f t="shared" si="15"/>
        <v>1.2777777777777777</v>
      </c>
      <c r="H68" s="76">
        <f t="shared" si="13"/>
        <v>201.75438596491227</v>
      </c>
    </row>
    <row r="69" spans="1:8" ht="14.4" x14ac:dyDescent="0.3">
      <c r="A69" s="182"/>
      <c r="B69" s="84" t="s">
        <v>20</v>
      </c>
      <c r="C69" s="74">
        <v>380</v>
      </c>
      <c r="D69" s="85">
        <f t="shared" si="14"/>
        <v>1.0555555555555556</v>
      </c>
      <c r="E69" s="86">
        <f t="shared" si="12"/>
        <v>190</v>
      </c>
      <c r="F69" s="74">
        <v>435</v>
      </c>
      <c r="G69" s="75">
        <f t="shared" si="15"/>
        <v>1.2083333333333333</v>
      </c>
      <c r="H69" s="76">
        <f t="shared" si="13"/>
        <v>190.78947368421052</v>
      </c>
    </row>
    <row r="70" spans="1:8" ht="14.4" x14ac:dyDescent="0.3">
      <c r="A70" s="182"/>
      <c r="B70" s="84" t="s">
        <v>21</v>
      </c>
      <c r="C70" s="74">
        <v>380</v>
      </c>
      <c r="D70" s="85">
        <f t="shared" si="14"/>
        <v>1.0555555555555556</v>
      </c>
      <c r="E70" s="86">
        <f t="shared" si="12"/>
        <v>190</v>
      </c>
      <c r="F70" s="74">
        <v>435</v>
      </c>
      <c r="G70" s="75">
        <f t="shared" si="15"/>
        <v>1.2083333333333333</v>
      </c>
      <c r="H70" s="76">
        <f t="shared" si="13"/>
        <v>190.78947368421052</v>
      </c>
    </row>
    <row r="71" spans="1:8" ht="14.4" x14ac:dyDescent="0.3">
      <c r="A71" s="182"/>
      <c r="B71" s="84" t="s">
        <v>67</v>
      </c>
      <c r="C71" s="74">
        <v>458</v>
      </c>
      <c r="D71" s="85">
        <f t="shared" si="14"/>
        <v>1.2722222222222221</v>
      </c>
      <c r="E71" s="86">
        <f t="shared" si="12"/>
        <v>229</v>
      </c>
      <c r="F71" s="74">
        <v>568</v>
      </c>
      <c r="G71" s="75">
        <f t="shared" si="15"/>
        <v>1.5777777777777777</v>
      </c>
      <c r="H71" s="76">
        <f t="shared" si="13"/>
        <v>249.12280701754389</v>
      </c>
    </row>
    <row r="72" spans="1:8" ht="14.4" x14ac:dyDescent="0.3">
      <c r="A72" s="182"/>
      <c r="B72" s="84" t="s">
        <v>117</v>
      </c>
      <c r="C72" s="74">
        <v>625</v>
      </c>
      <c r="D72" s="85">
        <f t="shared" si="14"/>
        <v>1.7361111111111112</v>
      </c>
      <c r="E72" s="86">
        <f t="shared" si="12"/>
        <v>312.5</v>
      </c>
      <c r="F72" s="74">
        <v>715</v>
      </c>
      <c r="G72" s="75">
        <f t="shared" si="15"/>
        <v>1.9861111111111112</v>
      </c>
      <c r="H72" s="76">
        <f t="shared" si="13"/>
        <v>313.59649122807014</v>
      </c>
    </row>
    <row r="73" spans="1:8" ht="15" thickBot="1" x14ac:dyDescent="0.35">
      <c r="A73" s="182"/>
      <c r="B73" s="97" t="s">
        <v>118</v>
      </c>
      <c r="C73" s="32">
        <v>625</v>
      </c>
      <c r="D73" s="14">
        <f t="shared" si="14"/>
        <v>1.7361111111111112</v>
      </c>
      <c r="E73" s="23">
        <f t="shared" si="12"/>
        <v>312.5</v>
      </c>
      <c r="F73" s="32">
        <v>715</v>
      </c>
      <c r="G73" s="68">
        <f t="shared" si="15"/>
        <v>1.9861111111111112</v>
      </c>
      <c r="H73" s="92">
        <f t="shared" si="13"/>
        <v>313.59649122807014</v>
      </c>
    </row>
    <row r="74" spans="1:8" ht="14.4" x14ac:dyDescent="0.3">
      <c r="A74" s="181">
        <v>2018</v>
      </c>
      <c r="B74" s="54" t="s">
        <v>119</v>
      </c>
      <c r="C74" s="30">
        <v>625</v>
      </c>
      <c r="D74" s="28">
        <f t="shared" si="14"/>
        <v>1.7361111111111112</v>
      </c>
      <c r="E74" s="34">
        <f t="shared" si="12"/>
        <v>312.5</v>
      </c>
      <c r="F74" s="30">
        <v>715</v>
      </c>
      <c r="G74" s="70">
        <f t="shared" si="15"/>
        <v>1.9861111111111112</v>
      </c>
      <c r="H74" s="72">
        <f t="shared" si="13"/>
        <v>313.59649122807014</v>
      </c>
    </row>
    <row r="75" spans="1:8" ht="14.4" x14ac:dyDescent="0.3">
      <c r="A75" s="182"/>
      <c r="B75" s="84" t="s">
        <v>14</v>
      </c>
      <c r="C75" s="74">
        <v>656</v>
      </c>
      <c r="D75" s="85">
        <f t="shared" si="14"/>
        <v>1.8222222222222222</v>
      </c>
      <c r="E75" s="86">
        <f t="shared" si="12"/>
        <v>328</v>
      </c>
      <c r="F75" s="74">
        <v>748</v>
      </c>
      <c r="G75" s="75">
        <f t="shared" si="15"/>
        <v>2.0777777777777779</v>
      </c>
      <c r="H75" s="76">
        <f t="shared" si="13"/>
        <v>328.07017543859649</v>
      </c>
    </row>
    <row r="76" spans="1:8" ht="14.4" x14ac:dyDescent="0.3">
      <c r="A76" s="182"/>
      <c r="B76" s="84" t="s">
        <v>15</v>
      </c>
      <c r="C76" s="74">
        <v>672</v>
      </c>
      <c r="D76" s="85">
        <f t="shared" si="14"/>
        <v>1.8666666666666667</v>
      </c>
      <c r="E76" s="86">
        <f t="shared" si="12"/>
        <v>336</v>
      </c>
      <c r="F76" s="74">
        <v>748</v>
      </c>
      <c r="G76" s="75">
        <f t="shared" si="15"/>
        <v>2.0777777777777779</v>
      </c>
      <c r="H76" s="76">
        <f t="shared" si="13"/>
        <v>328.07017543859649</v>
      </c>
    </row>
    <row r="77" spans="1:8" ht="14.4" x14ac:dyDescent="0.3">
      <c r="A77" s="182"/>
      <c r="B77" s="84" t="s">
        <v>16</v>
      </c>
      <c r="C77" s="74">
        <v>656</v>
      </c>
      <c r="D77" s="85">
        <f t="shared" si="14"/>
        <v>1.8222222222222222</v>
      </c>
      <c r="E77" s="86">
        <f t="shared" si="12"/>
        <v>328</v>
      </c>
      <c r="F77" s="74">
        <v>748</v>
      </c>
      <c r="G77" s="75">
        <f t="shared" si="15"/>
        <v>2.0777777777777779</v>
      </c>
      <c r="H77" s="76">
        <f t="shared" si="13"/>
        <v>328.07017543859649</v>
      </c>
    </row>
    <row r="78" spans="1:8" ht="14.4" x14ac:dyDescent="0.3">
      <c r="A78" s="182"/>
      <c r="B78" s="84" t="s">
        <v>17</v>
      </c>
      <c r="C78" s="74">
        <v>656</v>
      </c>
      <c r="D78" s="85">
        <f t="shared" si="14"/>
        <v>1.8222222222222222</v>
      </c>
      <c r="E78" s="86">
        <f t="shared" si="12"/>
        <v>328</v>
      </c>
      <c r="F78" s="74">
        <v>748</v>
      </c>
      <c r="G78" s="75">
        <f t="shared" si="15"/>
        <v>2.0777777777777779</v>
      </c>
      <c r="H78" s="76">
        <f t="shared" si="13"/>
        <v>328.07017543859649</v>
      </c>
    </row>
    <row r="79" spans="1:8" ht="14.4" x14ac:dyDescent="0.3">
      <c r="A79" s="182"/>
      <c r="B79" s="84" t="s">
        <v>18</v>
      </c>
      <c r="C79" s="74">
        <v>636</v>
      </c>
      <c r="D79" s="85">
        <f t="shared" si="14"/>
        <v>1.7666666666666666</v>
      </c>
      <c r="E79" s="86">
        <f t="shared" si="12"/>
        <v>318</v>
      </c>
      <c r="F79" s="74">
        <v>715</v>
      </c>
      <c r="G79" s="75">
        <f t="shared" si="15"/>
        <v>1.9861111111111112</v>
      </c>
      <c r="H79" s="76">
        <f t="shared" si="13"/>
        <v>313.59649122807014</v>
      </c>
    </row>
    <row r="80" spans="1:8" ht="14.4" x14ac:dyDescent="0.3">
      <c r="A80" s="182"/>
      <c r="B80" s="84" t="s">
        <v>19</v>
      </c>
      <c r="C80" s="74">
        <v>636</v>
      </c>
      <c r="D80" s="85">
        <f t="shared" si="14"/>
        <v>1.7666666666666666</v>
      </c>
      <c r="E80" s="86">
        <f t="shared" si="12"/>
        <v>318</v>
      </c>
      <c r="F80" s="74">
        <v>715</v>
      </c>
      <c r="G80" s="75">
        <f t="shared" si="15"/>
        <v>1.9861111111111112</v>
      </c>
      <c r="H80" s="76">
        <f t="shared" si="13"/>
        <v>313.59649122807014</v>
      </c>
    </row>
    <row r="81" spans="1:8" ht="14.4" x14ac:dyDescent="0.3">
      <c r="A81" s="182"/>
      <c r="B81" s="84" t="s">
        <v>20</v>
      </c>
      <c r="C81" s="74">
        <v>552</v>
      </c>
      <c r="D81" s="85">
        <f t="shared" si="14"/>
        <v>1.5333333333333334</v>
      </c>
      <c r="E81" s="86">
        <f t="shared" si="12"/>
        <v>276</v>
      </c>
      <c r="F81" s="74">
        <v>715</v>
      </c>
      <c r="G81" s="75">
        <f t="shared" si="15"/>
        <v>1.9861111111111112</v>
      </c>
      <c r="H81" s="76">
        <f t="shared" si="13"/>
        <v>313.59649122807014</v>
      </c>
    </row>
    <row r="82" spans="1:8" ht="14.4" x14ac:dyDescent="0.3">
      <c r="A82" s="182"/>
      <c r="B82" s="84" t="s">
        <v>21</v>
      </c>
      <c r="C82" s="74">
        <v>552</v>
      </c>
      <c r="D82" s="85">
        <f t="shared" ref="D82:D100" si="16">C82/$B$119</f>
        <v>1.5333333333333334</v>
      </c>
      <c r="E82" s="86">
        <f t="shared" ref="E82:E100" si="17">C82/$C$23*100</f>
        <v>276</v>
      </c>
      <c r="F82" s="74">
        <v>715</v>
      </c>
      <c r="G82" s="75">
        <f t="shared" ref="G82:G100" si="18">F82/$B$119</f>
        <v>1.9861111111111112</v>
      </c>
      <c r="H82" s="76">
        <f t="shared" ref="H82:H100" si="19">F82/$F$23*100</f>
        <v>313.59649122807014</v>
      </c>
    </row>
    <row r="83" spans="1:8" ht="14.4" x14ac:dyDescent="0.3">
      <c r="A83" s="182"/>
      <c r="B83" s="84" t="s">
        <v>67</v>
      </c>
      <c r="C83" s="74">
        <v>643</v>
      </c>
      <c r="D83" s="85">
        <f t="shared" si="16"/>
        <v>1.7861111111111112</v>
      </c>
      <c r="E83" s="86">
        <f t="shared" si="17"/>
        <v>321.5</v>
      </c>
      <c r="F83" s="74">
        <v>748</v>
      </c>
      <c r="G83" s="75">
        <f t="shared" si="18"/>
        <v>2.0777777777777779</v>
      </c>
      <c r="H83" s="76">
        <f t="shared" si="19"/>
        <v>328.07017543859649</v>
      </c>
    </row>
    <row r="84" spans="1:8" ht="14.4" x14ac:dyDescent="0.3">
      <c r="A84" s="182"/>
      <c r="B84" s="84" t="s">
        <v>117</v>
      </c>
      <c r="C84" s="74">
        <v>643</v>
      </c>
      <c r="D84" s="85">
        <f t="shared" si="16"/>
        <v>1.7861111111111112</v>
      </c>
      <c r="E84" s="86">
        <f t="shared" si="17"/>
        <v>321.5</v>
      </c>
      <c r="F84" s="74">
        <v>748</v>
      </c>
      <c r="G84" s="75">
        <f t="shared" si="18"/>
        <v>2.0777777777777779</v>
      </c>
      <c r="H84" s="76">
        <f t="shared" si="19"/>
        <v>328.07017543859649</v>
      </c>
    </row>
    <row r="85" spans="1:8" ht="15" thickBot="1" x14ac:dyDescent="0.35">
      <c r="A85" s="182"/>
      <c r="B85" s="69" t="s">
        <v>118</v>
      </c>
      <c r="C85" s="164">
        <v>643</v>
      </c>
      <c r="D85" s="162">
        <f t="shared" si="16"/>
        <v>1.7861111111111112</v>
      </c>
      <c r="E85" s="163">
        <f t="shared" si="17"/>
        <v>321.5</v>
      </c>
      <c r="F85" s="164">
        <v>748</v>
      </c>
      <c r="G85" s="165">
        <f t="shared" si="18"/>
        <v>2.0777777777777779</v>
      </c>
      <c r="H85" s="67">
        <f t="shared" si="19"/>
        <v>328.07017543859649</v>
      </c>
    </row>
    <row r="86" spans="1:8" ht="14.4" x14ac:dyDescent="0.3">
      <c r="A86" s="181">
        <v>2019</v>
      </c>
      <c r="B86" s="54" t="s">
        <v>119</v>
      </c>
      <c r="C86" s="30">
        <v>710</v>
      </c>
      <c r="D86" s="28">
        <f t="shared" si="16"/>
        <v>1.9722222222222223</v>
      </c>
      <c r="E86" s="34">
        <f t="shared" si="17"/>
        <v>355</v>
      </c>
      <c r="F86" s="30">
        <v>822</v>
      </c>
      <c r="G86" s="70">
        <f t="shared" si="18"/>
        <v>2.2833333333333332</v>
      </c>
      <c r="H86" s="72">
        <f t="shared" si="19"/>
        <v>360.5263157894737</v>
      </c>
    </row>
    <row r="87" spans="1:8" ht="14.4" x14ac:dyDescent="0.3">
      <c r="A87" s="182"/>
      <c r="B87" s="84" t="s">
        <v>14</v>
      </c>
      <c r="C87" s="74">
        <v>710</v>
      </c>
      <c r="D87" s="85">
        <f t="shared" si="16"/>
        <v>1.9722222222222223</v>
      </c>
      <c r="E87" s="86">
        <f t="shared" si="17"/>
        <v>355</v>
      </c>
      <c r="F87" s="74">
        <v>822</v>
      </c>
      <c r="G87" s="75">
        <f t="shared" si="18"/>
        <v>2.2833333333333332</v>
      </c>
      <c r="H87" s="76">
        <f t="shared" si="19"/>
        <v>360.5263157894737</v>
      </c>
    </row>
    <row r="88" spans="1:8" ht="14.4" x14ac:dyDescent="0.3">
      <c r="A88" s="182"/>
      <c r="B88" s="84" t="s">
        <v>15</v>
      </c>
      <c r="C88" s="74">
        <v>710</v>
      </c>
      <c r="D88" s="85">
        <f t="shared" si="16"/>
        <v>1.9722222222222223</v>
      </c>
      <c r="E88" s="86">
        <f t="shared" si="17"/>
        <v>355</v>
      </c>
      <c r="F88" s="74">
        <v>822</v>
      </c>
      <c r="G88" s="75">
        <f t="shared" si="18"/>
        <v>2.2833333333333332</v>
      </c>
      <c r="H88" s="76">
        <f t="shared" si="19"/>
        <v>360.5263157894737</v>
      </c>
    </row>
    <row r="89" spans="1:8" ht="14.4" x14ac:dyDescent="0.3">
      <c r="A89" s="182"/>
      <c r="B89" s="84" t="s">
        <v>16</v>
      </c>
      <c r="C89" s="74">
        <v>710</v>
      </c>
      <c r="D89" s="85">
        <f t="shared" si="16"/>
        <v>1.9722222222222223</v>
      </c>
      <c r="E89" s="86">
        <f t="shared" si="17"/>
        <v>355</v>
      </c>
      <c r="F89" s="74">
        <v>822</v>
      </c>
      <c r="G89" s="75">
        <f t="shared" si="18"/>
        <v>2.2833333333333332</v>
      </c>
      <c r="H89" s="76">
        <f t="shared" si="19"/>
        <v>360.5263157894737</v>
      </c>
    </row>
    <row r="90" spans="1:8" ht="14.4" x14ac:dyDescent="0.3">
      <c r="A90" s="182"/>
      <c r="B90" s="84" t="s">
        <v>17</v>
      </c>
      <c r="C90" s="74">
        <v>753</v>
      </c>
      <c r="D90" s="85">
        <f t="shared" si="16"/>
        <v>2.0916666666666668</v>
      </c>
      <c r="E90" s="86">
        <f t="shared" si="17"/>
        <v>376.5</v>
      </c>
      <c r="F90" s="74">
        <v>935</v>
      </c>
      <c r="G90" s="75">
        <f t="shared" si="18"/>
        <v>2.5972222222222223</v>
      </c>
      <c r="H90" s="76">
        <f t="shared" si="19"/>
        <v>410.08771929824564</v>
      </c>
    </row>
    <row r="91" spans="1:8" ht="14.4" x14ac:dyDescent="0.3">
      <c r="A91" s="182"/>
      <c r="B91" s="84" t="s">
        <v>18</v>
      </c>
      <c r="C91" s="74">
        <v>753</v>
      </c>
      <c r="D91" s="85">
        <f t="shared" si="16"/>
        <v>2.0916666666666668</v>
      </c>
      <c r="E91" s="86">
        <f t="shared" si="17"/>
        <v>376.5</v>
      </c>
      <c r="F91" s="74">
        <v>935</v>
      </c>
      <c r="G91" s="75">
        <f t="shared" si="18"/>
        <v>2.5972222222222223</v>
      </c>
      <c r="H91" s="76">
        <f t="shared" si="19"/>
        <v>410.08771929824564</v>
      </c>
    </row>
    <row r="92" spans="1:8" ht="14.4" x14ac:dyDescent="0.3">
      <c r="A92" s="182"/>
      <c r="B92" s="84" t="s">
        <v>19</v>
      </c>
      <c r="C92" s="74">
        <v>753</v>
      </c>
      <c r="D92" s="85">
        <f t="shared" si="16"/>
        <v>2.0916666666666668</v>
      </c>
      <c r="E92" s="86">
        <f t="shared" si="17"/>
        <v>376.5</v>
      </c>
      <c r="F92" s="74">
        <v>935</v>
      </c>
      <c r="G92" s="75">
        <f t="shared" si="18"/>
        <v>2.5972222222222223</v>
      </c>
      <c r="H92" s="76">
        <f t="shared" si="19"/>
        <v>410.08771929824564</v>
      </c>
    </row>
    <row r="93" spans="1:8" ht="14.4" x14ac:dyDescent="0.3">
      <c r="A93" s="182"/>
      <c r="B93" s="84" t="s">
        <v>20</v>
      </c>
      <c r="C93" s="74">
        <v>910</v>
      </c>
      <c r="D93" s="85">
        <f t="shared" si="16"/>
        <v>2.5277777777777777</v>
      </c>
      <c r="E93" s="86">
        <f t="shared" si="17"/>
        <v>455</v>
      </c>
      <c r="F93" s="74">
        <v>1045</v>
      </c>
      <c r="G93" s="75">
        <f t="shared" si="18"/>
        <v>2.9027777777777777</v>
      </c>
      <c r="H93" s="76">
        <f t="shared" si="19"/>
        <v>458.33333333333331</v>
      </c>
    </row>
    <row r="94" spans="1:8" ht="14.4" x14ac:dyDescent="0.3">
      <c r="A94" s="182"/>
      <c r="B94" s="84" t="s">
        <v>21</v>
      </c>
      <c r="C94" s="74">
        <v>910</v>
      </c>
      <c r="D94" s="85">
        <f t="shared" si="16"/>
        <v>2.5277777777777777</v>
      </c>
      <c r="E94" s="86">
        <f t="shared" si="17"/>
        <v>455</v>
      </c>
      <c r="F94" s="74">
        <v>1045</v>
      </c>
      <c r="G94" s="75">
        <f t="shared" si="18"/>
        <v>2.9027777777777777</v>
      </c>
      <c r="H94" s="76">
        <f t="shared" si="19"/>
        <v>458.33333333333331</v>
      </c>
    </row>
    <row r="95" spans="1:8" ht="14.4" x14ac:dyDescent="0.3">
      <c r="A95" s="182"/>
      <c r="B95" s="84" t="s">
        <v>67</v>
      </c>
      <c r="C95" s="74">
        <v>910</v>
      </c>
      <c r="D95" s="85">
        <f t="shared" si="16"/>
        <v>2.5277777777777777</v>
      </c>
      <c r="E95" s="86">
        <f t="shared" si="17"/>
        <v>455</v>
      </c>
      <c r="F95" s="74">
        <v>1045</v>
      </c>
      <c r="G95" s="75">
        <f t="shared" si="18"/>
        <v>2.9027777777777777</v>
      </c>
      <c r="H95" s="76">
        <f t="shared" si="19"/>
        <v>458.33333333333331</v>
      </c>
    </row>
    <row r="96" spans="1:8" ht="14.4" x14ac:dyDescent="0.3">
      <c r="A96" s="182"/>
      <c r="B96" s="84" t="s">
        <v>117</v>
      </c>
      <c r="C96" s="74">
        <v>1060</v>
      </c>
      <c r="D96" s="85">
        <f t="shared" si="16"/>
        <v>2.9444444444444446</v>
      </c>
      <c r="E96" s="86">
        <f t="shared" si="17"/>
        <v>530</v>
      </c>
      <c r="F96" s="74">
        <v>1220</v>
      </c>
      <c r="G96" s="75">
        <f t="shared" si="18"/>
        <v>3.3888888888888888</v>
      </c>
      <c r="H96" s="76">
        <f t="shared" si="19"/>
        <v>535.08771929824559</v>
      </c>
    </row>
    <row r="97" spans="1:8" ht="15" thickBot="1" x14ac:dyDescent="0.35">
      <c r="A97" s="182"/>
      <c r="B97" s="69" t="s">
        <v>118</v>
      </c>
      <c r="C97" s="164">
        <v>1095</v>
      </c>
      <c r="D97" s="162">
        <f t="shared" si="16"/>
        <v>3.0416666666666665</v>
      </c>
      <c r="E97" s="163">
        <f t="shared" si="17"/>
        <v>547.5</v>
      </c>
      <c r="F97" s="164">
        <v>1220</v>
      </c>
      <c r="G97" s="165">
        <f t="shared" si="18"/>
        <v>3.3888888888888888</v>
      </c>
      <c r="H97" s="67">
        <f t="shared" si="19"/>
        <v>535.08771929824559</v>
      </c>
    </row>
    <row r="98" spans="1:8" ht="14.4" x14ac:dyDescent="0.3">
      <c r="A98" s="181">
        <v>2020</v>
      </c>
      <c r="B98" s="54" t="s">
        <v>119</v>
      </c>
      <c r="C98" s="30">
        <v>1043</v>
      </c>
      <c r="D98" s="28">
        <f t="shared" si="16"/>
        <v>2.8972222222222221</v>
      </c>
      <c r="E98" s="34">
        <f t="shared" si="17"/>
        <v>521.5</v>
      </c>
      <c r="F98" s="30">
        <v>1220</v>
      </c>
      <c r="G98" s="70">
        <f t="shared" si="18"/>
        <v>3.3888888888888888</v>
      </c>
      <c r="H98" s="72">
        <f t="shared" si="19"/>
        <v>535.08771929824559</v>
      </c>
    </row>
    <row r="99" spans="1:8" ht="14.4" x14ac:dyDescent="0.3">
      <c r="A99" s="182"/>
      <c r="B99" s="84" t="s">
        <v>14</v>
      </c>
      <c r="C99" s="74">
        <v>1175</v>
      </c>
      <c r="D99" s="85">
        <f t="shared" si="16"/>
        <v>3.2638888888888888</v>
      </c>
      <c r="E99" s="86">
        <f t="shared" si="17"/>
        <v>587.5</v>
      </c>
      <c r="F99" s="74">
        <v>1400</v>
      </c>
      <c r="G99" s="75">
        <f t="shared" si="18"/>
        <v>3.8888888888888888</v>
      </c>
      <c r="H99" s="76">
        <f t="shared" si="19"/>
        <v>614.0350877192983</v>
      </c>
    </row>
    <row r="100" spans="1:8" ht="14.4" x14ac:dyDescent="0.3">
      <c r="A100" s="182"/>
      <c r="B100" s="84" t="s">
        <v>15</v>
      </c>
      <c r="C100" s="74">
        <v>1175</v>
      </c>
      <c r="D100" s="85">
        <f t="shared" si="16"/>
        <v>3.2638888888888888</v>
      </c>
      <c r="E100" s="86">
        <f t="shared" si="17"/>
        <v>587.5</v>
      </c>
      <c r="F100" s="74">
        <v>1400</v>
      </c>
      <c r="G100" s="75">
        <f t="shared" si="18"/>
        <v>3.8888888888888888</v>
      </c>
      <c r="H100" s="76">
        <f t="shared" si="19"/>
        <v>614.0350877192983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1610</v>
      </c>
      <c r="D115" s="85">
        <f t="shared" ref="D115" si="20">C115/$B$119</f>
        <v>4.4722222222222223</v>
      </c>
      <c r="E115" s="86">
        <f t="shared" ref="E115" si="21">C115/$C$23*100</f>
        <v>805.00000000000011</v>
      </c>
      <c r="F115" s="74">
        <v>1810</v>
      </c>
      <c r="G115" s="75">
        <f t="shared" ref="G115" si="22">F115/$B$119</f>
        <v>5.0277777777777777</v>
      </c>
      <c r="H115" s="76">
        <f t="shared" ref="H115" si="23">F115/$F$23*100</f>
        <v>793.85964912280701</v>
      </c>
    </row>
    <row r="116" spans="1:8" ht="14.4" x14ac:dyDescent="0.3">
      <c r="A116" s="182"/>
      <c r="B116" s="84" t="s">
        <v>19</v>
      </c>
      <c r="C116" s="74">
        <v>1610</v>
      </c>
      <c r="D116" s="85">
        <f t="shared" ref="D116:D118" si="24">C116/$B$119</f>
        <v>4.4722222222222223</v>
      </c>
      <c r="E116" s="86">
        <f t="shared" ref="E116:E118" si="25">C116/$C$23*100</f>
        <v>805.00000000000011</v>
      </c>
      <c r="F116" s="74">
        <v>1810</v>
      </c>
      <c r="G116" s="75">
        <f t="shared" ref="G116:G118" si="26">F116/$B$119</f>
        <v>5.0277777777777777</v>
      </c>
      <c r="H116" s="76">
        <f t="shared" ref="H116:H118" si="27">F116/$F$23*100</f>
        <v>793.85964912280701</v>
      </c>
    </row>
    <row r="117" spans="1:8" ht="14.4" x14ac:dyDescent="0.3">
      <c r="A117" s="182"/>
      <c r="B117" s="84" t="s">
        <v>20</v>
      </c>
      <c r="C117" s="74">
        <v>1610</v>
      </c>
      <c r="D117" s="85">
        <f t="shared" si="24"/>
        <v>4.4722222222222223</v>
      </c>
      <c r="E117" s="86">
        <f t="shared" si="25"/>
        <v>805.00000000000011</v>
      </c>
      <c r="F117" s="74">
        <v>1810</v>
      </c>
      <c r="G117" s="75">
        <f t="shared" si="26"/>
        <v>5.0277777777777777</v>
      </c>
      <c r="H117" s="76">
        <f t="shared" si="27"/>
        <v>793.85964912280701</v>
      </c>
    </row>
    <row r="118" spans="1:8" ht="15" thickBot="1" x14ac:dyDescent="0.35">
      <c r="A118" s="183"/>
      <c r="B118" s="64" t="s">
        <v>21</v>
      </c>
      <c r="C118" s="32">
        <v>1880</v>
      </c>
      <c r="D118" s="14">
        <f t="shared" si="24"/>
        <v>5.2222222222222223</v>
      </c>
      <c r="E118" s="23">
        <f t="shared" si="25"/>
        <v>940</v>
      </c>
      <c r="F118" s="32">
        <v>2180</v>
      </c>
      <c r="G118" s="68">
        <f t="shared" si="26"/>
        <v>6.0555555555555554</v>
      </c>
      <c r="H118" s="92">
        <f t="shared" si="27"/>
        <v>956.14035087719299</v>
      </c>
    </row>
    <row r="119" spans="1:8" ht="14.4" x14ac:dyDescent="0.3">
      <c r="A119" s="37" t="s">
        <v>108</v>
      </c>
      <c r="B119" s="38">
        <v>360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F13:H13"/>
    <mergeCell ref="A15:A25"/>
    <mergeCell ref="A38:A49"/>
    <mergeCell ref="A26:A37"/>
    <mergeCell ref="A12:A14"/>
    <mergeCell ref="B12:B14"/>
    <mergeCell ref="A74:A85"/>
    <mergeCell ref="A62:A73"/>
    <mergeCell ref="A50:A61"/>
    <mergeCell ref="C13:E13"/>
    <mergeCell ref="A86:A97"/>
  </mergeCells>
  <hyperlinks>
    <hyperlink ref="A125" location="Índice!A1" display="Volver al Índice" xr:uid="{00000000-0004-0000-1C00-000000000000}"/>
    <hyperlink ref="A128" r:id="rId1" xr:uid="{795738D9-CBEB-4E94-AC2C-E76FCCFE0D48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29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70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55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55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9" t="s">
        <v>14</v>
      </c>
      <c r="C15" s="33">
        <v>868</v>
      </c>
      <c r="D15" s="28">
        <f t="shared" ref="D15:D55" si="0">C15/$B$119</f>
        <v>0.55463258785942493</v>
      </c>
      <c r="E15" s="34">
        <f>C15/$C$23*100</f>
        <v>100</v>
      </c>
      <c r="F15" s="30">
        <v>981</v>
      </c>
      <c r="G15" s="36">
        <f t="shared" ref="G15:G55" si="1">F15/$B$119</f>
        <v>0.62683706070287537</v>
      </c>
      <c r="H15" s="34">
        <f>F15/$F$23*100</f>
        <v>99.492900608519278</v>
      </c>
    </row>
    <row r="16" spans="1:8" ht="14.4" x14ac:dyDescent="0.3">
      <c r="A16" s="188"/>
      <c r="B16" s="10" t="s">
        <v>15</v>
      </c>
      <c r="C16" s="12">
        <v>868</v>
      </c>
      <c r="D16" s="11">
        <f t="shared" si="0"/>
        <v>0.55463258785942493</v>
      </c>
      <c r="E16" s="22">
        <f t="shared" ref="E16:E23" si="2">C16/$C$23*100</f>
        <v>100</v>
      </c>
      <c r="F16" s="31">
        <v>986</v>
      </c>
      <c r="G16" s="20">
        <f t="shared" si="1"/>
        <v>0.63003194888178915</v>
      </c>
      <c r="H16" s="19">
        <f t="shared" ref="H16:H23" si="3">F16/$F$23*100</f>
        <v>100</v>
      </c>
    </row>
    <row r="17" spans="1:8" ht="14.4" x14ac:dyDescent="0.3">
      <c r="A17" s="188"/>
      <c r="B17" s="10" t="s">
        <v>16</v>
      </c>
      <c r="C17" s="12">
        <v>868</v>
      </c>
      <c r="D17" s="11">
        <f t="shared" si="0"/>
        <v>0.55463258785942493</v>
      </c>
      <c r="E17" s="22">
        <f t="shared" si="2"/>
        <v>100</v>
      </c>
      <c r="F17" s="31">
        <v>986</v>
      </c>
      <c r="G17" s="20">
        <f t="shared" si="1"/>
        <v>0.63003194888178915</v>
      </c>
      <c r="H17" s="19">
        <f t="shared" si="3"/>
        <v>100</v>
      </c>
    </row>
    <row r="18" spans="1:8" ht="14.4" x14ac:dyDescent="0.3">
      <c r="A18" s="188"/>
      <c r="B18" s="10" t="s">
        <v>17</v>
      </c>
      <c r="C18" s="12">
        <v>868</v>
      </c>
      <c r="D18" s="11">
        <f t="shared" si="0"/>
        <v>0.55463258785942493</v>
      </c>
      <c r="E18" s="22">
        <f t="shared" si="2"/>
        <v>100</v>
      </c>
      <c r="F18" s="31">
        <v>986</v>
      </c>
      <c r="G18" s="20">
        <f t="shared" si="1"/>
        <v>0.63003194888178915</v>
      </c>
      <c r="H18" s="19">
        <f t="shared" si="3"/>
        <v>100</v>
      </c>
    </row>
    <row r="19" spans="1:8" ht="14.4" x14ac:dyDescent="0.3">
      <c r="A19" s="188"/>
      <c r="B19" s="10" t="s">
        <v>18</v>
      </c>
      <c r="C19" s="12">
        <v>868</v>
      </c>
      <c r="D19" s="11">
        <f t="shared" si="0"/>
        <v>0.55463258785942493</v>
      </c>
      <c r="E19" s="22">
        <f t="shared" si="2"/>
        <v>100</v>
      </c>
      <c r="F19" s="31">
        <v>986</v>
      </c>
      <c r="G19" s="20">
        <f t="shared" si="1"/>
        <v>0.63003194888178915</v>
      </c>
      <c r="H19" s="19">
        <f t="shared" si="3"/>
        <v>100</v>
      </c>
    </row>
    <row r="20" spans="1:8" ht="14.4" x14ac:dyDescent="0.3">
      <c r="A20" s="188"/>
      <c r="B20" s="10" t="s">
        <v>19</v>
      </c>
      <c r="C20" s="12">
        <v>868</v>
      </c>
      <c r="D20" s="11">
        <f t="shared" si="0"/>
        <v>0.55463258785942493</v>
      </c>
      <c r="E20" s="22">
        <f t="shared" si="2"/>
        <v>100</v>
      </c>
      <c r="F20" s="31">
        <v>986</v>
      </c>
      <c r="G20" s="20">
        <f t="shared" si="1"/>
        <v>0.63003194888178915</v>
      </c>
      <c r="H20" s="19">
        <f t="shared" si="3"/>
        <v>100</v>
      </c>
    </row>
    <row r="21" spans="1:8" ht="14.4" x14ac:dyDescent="0.3">
      <c r="A21" s="188"/>
      <c r="B21" s="10" t="s">
        <v>20</v>
      </c>
      <c r="C21" s="12">
        <v>868</v>
      </c>
      <c r="D21" s="11">
        <f t="shared" si="0"/>
        <v>0.55463258785942493</v>
      </c>
      <c r="E21" s="22">
        <f t="shared" si="2"/>
        <v>100</v>
      </c>
      <c r="F21" s="31">
        <v>986</v>
      </c>
      <c r="G21" s="20">
        <f t="shared" si="1"/>
        <v>0.63003194888178915</v>
      </c>
      <c r="H21" s="19">
        <f t="shared" si="3"/>
        <v>100</v>
      </c>
    </row>
    <row r="22" spans="1:8" ht="14.4" x14ac:dyDescent="0.3">
      <c r="A22" s="188"/>
      <c r="B22" s="10" t="s">
        <v>21</v>
      </c>
      <c r="C22" s="12">
        <v>868</v>
      </c>
      <c r="D22" s="11">
        <f t="shared" si="0"/>
        <v>0.55463258785942493</v>
      </c>
      <c r="E22" s="22">
        <f t="shared" si="2"/>
        <v>100</v>
      </c>
      <c r="F22" s="31">
        <v>986</v>
      </c>
      <c r="G22" s="20">
        <f t="shared" si="1"/>
        <v>0.63003194888178915</v>
      </c>
      <c r="H22" s="19">
        <f t="shared" si="3"/>
        <v>100</v>
      </c>
    </row>
    <row r="23" spans="1:8" ht="14.4" x14ac:dyDescent="0.3">
      <c r="A23" s="188"/>
      <c r="B23" s="10" t="s">
        <v>67</v>
      </c>
      <c r="C23" s="12">
        <v>868</v>
      </c>
      <c r="D23" s="11">
        <f t="shared" si="0"/>
        <v>0.55463258785942493</v>
      </c>
      <c r="E23" s="22">
        <f t="shared" si="2"/>
        <v>100</v>
      </c>
      <c r="F23" s="31">
        <v>986</v>
      </c>
      <c r="G23" s="20">
        <f t="shared" si="1"/>
        <v>0.63003194888178915</v>
      </c>
      <c r="H23" s="19">
        <f t="shared" si="3"/>
        <v>100</v>
      </c>
    </row>
    <row r="24" spans="1:8" ht="14.4" x14ac:dyDescent="0.3">
      <c r="A24" s="188"/>
      <c r="B24" s="10" t="s">
        <v>117</v>
      </c>
      <c r="C24" s="12">
        <v>868</v>
      </c>
      <c r="D24" s="11">
        <f t="shared" si="0"/>
        <v>0.55463258785942493</v>
      </c>
      <c r="E24" s="22">
        <f t="shared" ref="E24:E37" si="4">C24/$C$23*100</f>
        <v>100</v>
      </c>
      <c r="F24" s="31">
        <v>986</v>
      </c>
      <c r="G24" s="20">
        <f t="shared" si="1"/>
        <v>0.63003194888178915</v>
      </c>
      <c r="H24" s="19">
        <f t="shared" ref="H24:H37" si="5">F24/$F$23*100</f>
        <v>100</v>
      </c>
    </row>
    <row r="25" spans="1:8" ht="15" thickBot="1" x14ac:dyDescent="0.35">
      <c r="A25" s="189"/>
      <c r="B25" s="46" t="s">
        <v>118</v>
      </c>
      <c r="C25" s="13">
        <v>868</v>
      </c>
      <c r="D25" s="14">
        <f t="shared" si="0"/>
        <v>0.55463258785942493</v>
      </c>
      <c r="E25" s="23">
        <f t="shared" si="4"/>
        <v>100</v>
      </c>
      <c r="F25" s="32">
        <v>986</v>
      </c>
      <c r="G25" s="21">
        <f t="shared" si="1"/>
        <v>0.63003194888178915</v>
      </c>
      <c r="H25" s="5">
        <f t="shared" si="5"/>
        <v>100</v>
      </c>
    </row>
    <row r="26" spans="1:8" ht="14.4" x14ac:dyDescent="0.3">
      <c r="A26" s="190">
        <v>2014</v>
      </c>
      <c r="B26" s="54" t="s">
        <v>119</v>
      </c>
      <c r="C26" s="33">
        <v>945</v>
      </c>
      <c r="D26" s="28">
        <f t="shared" si="0"/>
        <v>0.60383386581469645</v>
      </c>
      <c r="E26" s="34">
        <f t="shared" si="4"/>
        <v>108.87096774193547</v>
      </c>
      <c r="F26" s="30">
        <v>1078</v>
      </c>
      <c r="G26" s="28">
        <f t="shared" si="1"/>
        <v>0.68881789137380189</v>
      </c>
      <c r="H26" s="34">
        <f t="shared" si="5"/>
        <v>109.33062880324545</v>
      </c>
    </row>
    <row r="27" spans="1:8" ht="14.4" x14ac:dyDescent="0.3">
      <c r="A27" s="191"/>
      <c r="B27" s="56" t="s">
        <v>14</v>
      </c>
      <c r="C27" s="60">
        <v>1003.71</v>
      </c>
      <c r="D27" s="11">
        <f t="shared" si="0"/>
        <v>0.6413482428115016</v>
      </c>
      <c r="E27" s="22">
        <f t="shared" si="4"/>
        <v>115.63479262672811</v>
      </c>
      <c r="F27" s="58">
        <v>1143.8599999999999</v>
      </c>
      <c r="G27" s="11">
        <f t="shared" si="1"/>
        <v>0.73090095846645364</v>
      </c>
      <c r="H27" s="22">
        <f t="shared" si="5"/>
        <v>116.0101419878296</v>
      </c>
    </row>
    <row r="28" spans="1:8" ht="14.4" x14ac:dyDescent="0.3">
      <c r="A28" s="191"/>
      <c r="B28" s="56" t="s">
        <v>15</v>
      </c>
      <c r="C28" s="12">
        <v>1006</v>
      </c>
      <c r="D28" s="11">
        <f t="shared" si="0"/>
        <v>0.64281150159744405</v>
      </c>
      <c r="E28" s="22">
        <f t="shared" si="4"/>
        <v>115.89861751152073</v>
      </c>
      <c r="F28" s="31">
        <v>1146</v>
      </c>
      <c r="G28" s="11">
        <f t="shared" si="1"/>
        <v>0.73226837060702876</v>
      </c>
      <c r="H28" s="22">
        <f t="shared" si="5"/>
        <v>116.22718052738337</v>
      </c>
    </row>
    <row r="29" spans="1:8" ht="14.4" x14ac:dyDescent="0.3">
      <c r="A29" s="191"/>
      <c r="B29" s="63" t="s">
        <v>16</v>
      </c>
      <c r="C29" s="45">
        <v>1006</v>
      </c>
      <c r="D29" s="40">
        <f t="shared" si="0"/>
        <v>0.64281150159744405</v>
      </c>
      <c r="E29" s="47">
        <f>C29/$C$23*100</f>
        <v>115.89861751152073</v>
      </c>
      <c r="F29" s="52">
        <v>1146</v>
      </c>
      <c r="G29" s="40">
        <f t="shared" si="1"/>
        <v>0.73226837060702876</v>
      </c>
      <c r="H29" s="47">
        <f>F29/$F$23*100</f>
        <v>116.22718052738337</v>
      </c>
    </row>
    <row r="30" spans="1:8" ht="14.4" x14ac:dyDescent="0.3">
      <c r="A30" s="191"/>
      <c r="B30" s="63" t="s">
        <v>17</v>
      </c>
      <c r="C30" s="45">
        <v>1006</v>
      </c>
      <c r="D30" s="40">
        <f t="shared" si="0"/>
        <v>0.64281150159744405</v>
      </c>
      <c r="E30" s="47">
        <f t="shared" si="4"/>
        <v>115.89861751152073</v>
      </c>
      <c r="F30" s="52">
        <v>1146</v>
      </c>
      <c r="G30" s="40">
        <f t="shared" si="1"/>
        <v>0.73226837060702876</v>
      </c>
      <c r="H30" s="47">
        <f t="shared" si="5"/>
        <v>116.22718052738337</v>
      </c>
    </row>
    <row r="31" spans="1:8" ht="14.4" x14ac:dyDescent="0.3">
      <c r="A31" s="191"/>
      <c r="B31" s="63" t="s">
        <v>18</v>
      </c>
      <c r="C31" s="45">
        <v>1006</v>
      </c>
      <c r="D31" s="40">
        <f t="shared" si="0"/>
        <v>0.64281150159744405</v>
      </c>
      <c r="E31" s="47">
        <f t="shared" si="4"/>
        <v>115.89861751152073</v>
      </c>
      <c r="F31" s="52">
        <v>1146</v>
      </c>
      <c r="G31" s="40">
        <f t="shared" si="1"/>
        <v>0.73226837060702876</v>
      </c>
      <c r="H31" s="47">
        <f t="shared" si="5"/>
        <v>116.22718052738337</v>
      </c>
    </row>
    <row r="32" spans="1:8" ht="16.5" customHeight="1" x14ac:dyDescent="0.3">
      <c r="A32" s="191"/>
      <c r="B32" s="63" t="s">
        <v>19</v>
      </c>
      <c r="C32" s="45">
        <v>1106</v>
      </c>
      <c r="D32" s="40">
        <f t="shared" si="0"/>
        <v>0.70670926517571886</v>
      </c>
      <c r="E32" s="47">
        <f t="shared" si="4"/>
        <v>127.41935483870968</v>
      </c>
      <c r="F32" s="52">
        <v>1261</v>
      </c>
      <c r="G32" s="40">
        <f t="shared" si="1"/>
        <v>0.80575079872204469</v>
      </c>
      <c r="H32" s="47">
        <f t="shared" si="5"/>
        <v>127.89046653144015</v>
      </c>
    </row>
    <row r="33" spans="1:8" ht="16.5" customHeight="1" x14ac:dyDescent="0.3">
      <c r="A33" s="191"/>
      <c r="B33" s="63" t="s">
        <v>20</v>
      </c>
      <c r="C33" s="45">
        <v>1106</v>
      </c>
      <c r="D33" s="40">
        <f t="shared" si="0"/>
        <v>0.70670926517571886</v>
      </c>
      <c r="E33" s="47">
        <f t="shared" si="4"/>
        <v>127.41935483870968</v>
      </c>
      <c r="F33" s="52">
        <v>1261</v>
      </c>
      <c r="G33" s="40">
        <f t="shared" si="1"/>
        <v>0.80575079872204469</v>
      </c>
      <c r="H33" s="47">
        <f t="shared" si="5"/>
        <v>127.89046653144015</v>
      </c>
    </row>
    <row r="34" spans="1:8" ht="16.5" customHeight="1" x14ac:dyDescent="0.3">
      <c r="A34" s="191"/>
      <c r="B34" s="63" t="s">
        <v>21</v>
      </c>
      <c r="C34" s="45">
        <v>1106</v>
      </c>
      <c r="D34" s="40">
        <f t="shared" si="0"/>
        <v>0.70670926517571886</v>
      </c>
      <c r="E34" s="47">
        <f t="shared" si="4"/>
        <v>127.41935483870968</v>
      </c>
      <c r="F34" s="52">
        <v>1261</v>
      </c>
      <c r="G34" s="40">
        <f t="shared" si="1"/>
        <v>0.80575079872204469</v>
      </c>
      <c r="H34" s="47">
        <f t="shared" si="5"/>
        <v>127.89046653144015</v>
      </c>
    </row>
    <row r="35" spans="1:8" ht="16.5" customHeight="1" x14ac:dyDescent="0.3">
      <c r="A35" s="191"/>
      <c r="B35" s="63" t="s">
        <v>67</v>
      </c>
      <c r="C35" s="45">
        <v>1106</v>
      </c>
      <c r="D35" s="40">
        <f t="shared" si="0"/>
        <v>0.70670926517571886</v>
      </c>
      <c r="E35" s="47">
        <f t="shared" si="4"/>
        <v>127.41935483870968</v>
      </c>
      <c r="F35" s="52">
        <v>1260</v>
      </c>
      <c r="G35" s="40">
        <f t="shared" si="1"/>
        <v>0.805111821086262</v>
      </c>
      <c r="H35" s="47">
        <f t="shared" si="5"/>
        <v>127.78904665314401</v>
      </c>
    </row>
    <row r="36" spans="1:8" ht="16.5" customHeight="1" x14ac:dyDescent="0.3">
      <c r="A36" s="191"/>
      <c r="B36" s="56" t="s">
        <v>117</v>
      </c>
      <c r="C36" s="45">
        <v>1106</v>
      </c>
      <c r="D36" s="40">
        <f t="shared" si="0"/>
        <v>0.70670926517571886</v>
      </c>
      <c r="E36" s="47">
        <f t="shared" si="4"/>
        <v>127.41935483870968</v>
      </c>
      <c r="F36" s="52">
        <v>1260</v>
      </c>
      <c r="G36" s="40">
        <f t="shared" si="1"/>
        <v>0.805111821086262</v>
      </c>
      <c r="H36" s="47">
        <f t="shared" si="5"/>
        <v>127.78904665314401</v>
      </c>
    </row>
    <row r="37" spans="1:8" ht="16.5" customHeight="1" thickBot="1" x14ac:dyDescent="0.35">
      <c r="A37" s="192"/>
      <c r="B37" s="64" t="s">
        <v>118</v>
      </c>
      <c r="C37" s="13">
        <v>1233</v>
      </c>
      <c r="D37" s="14">
        <f t="shared" si="0"/>
        <v>0.78785942492012784</v>
      </c>
      <c r="E37" s="23">
        <f t="shared" si="4"/>
        <v>142.05069124423963</v>
      </c>
      <c r="F37" s="32">
        <v>1403</v>
      </c>
      <c r="G37" s="14">
        <f t="shared" si="1"/>
        <v>0.8964856230031949</v>
      </c>
      <c r="H37" s="23">
        <f t="shared" si="5"/>
        <v>142.2920892494929</v>
      </c>
    </row>
    <row r="38" spans="1:8" ht="14.4" x14ac:dyDescent="0.3">
      <c r="A38" s="181">
        <v>2015</v>
      </c>
      <c r="B38" s="54" t="s">
        <v>119</v>
      </c>
      <c r="C38" s="33">
        <v>1233</v>
      </c>
      <c r="D38" s="28">
        <f t="shared" si="0"/>
        <v>0.78785942492012784</v>
      </c>
      <c r="E38" s="34">
        <f t="shared" ref="E38:E55" si="6">C38/$C$23*100</f>
        <v>142.05069124423963</v>
      </c>
      <c r="F38" s="30">
        <v>1403</v>
      </c>
      <c r="G38" s="28">
        <f t="shared" si="1"/>
        <v>0.8964856230031949</v>
      </c>
      <c r="H38" s="34">
        <f t="shared" ref="H38:H55" si="7">F38/$F$23*100</f>
        <v>142.2920892494929</v>
      </c>
    </row>
    <row r="39" spans="1:8" ht="16.5" customHeight="1" x14ac:dyDescent="0.3">
      <c r="A39" s="182"/>
      <c r="B39" s="56" t="s">
        <v>14</v>
      </c>
      <c r="C39" s="45">
        <v>1233</v>
      </c>
      <c r="D39" s="40">
        <f t="shared" si="0"/>
        <v>0.78785942492012784</v>
      </c>
      <c r="E39" s="47">
        <f t="shared" si="6"/>
        <v>142.05069124423963</v>
      </c>
      <c r="F39" s="52">
        <v>1403</v>
      </c>
      <c r="G39" s="40">
        <f t="shared" si="1"/>
        <v>0.8964856230031949</v>
      </c>
      <c r="H39" s="47">
        <f t="shared" si="7"/>
        <v>142.2920892494929</v>
      </c>
    </row>
    <row r="40" spans="1:8" ht="16.5" customHeight="1" x14ac:dyDescent="0.3">
      <c r="A40" s="182"/>
      <c r="B40" s="56" t="s">
        <v>15</v>
      </c>
      <c r="C40" s="45">
        <v>1233</v>
      </c>
      <c r="D40" s="40">
        <f t="shared" si="0"/>
        <v>0.78785942492012784</v>
      </c>
      <c r="E40" s="47">
        <f t="shared" si="6"/>
        <v>142.05069124423963</v>
      </c>
      <c r="F40" s="52">
        <v>1403</v>
      </c>
      <c r="G40" s="40">
        <f t="shared" si="1"/>
        <v>0.8964856230031949</v>
      </c>
      <c r="H40" s="47">
        <f t="shared" si="7"/>
        <v>142.2920892494929</v>
      </c>
    </row>
    <row r="41" spans="1:8" ht="16.5" customHeight="1" x14ac:dyDescent="0.3">
      <c r="A41" s="182"/>
      <c r="B41" s="56" t="s">
        <v>16</v>
      </c>
      <c r="C41" s="45">
        <v>1233</v>
      </c>
      <c r="D41" s="40">
        <f t="shared" si="0"/>
        <v>0.78785942492012784</v>
      </c>
      <c r="E41" s="47">
        <f t="shared" si="6"/>
        <v>142.05069124423963</v>
      </c>
      <c r="F41" s="52">
        <v>1403</v>
      </c>
      <c r="G41" s="40">
        <f t="shared" si="1"/>
        <v>0.8964856230031949</v>
      </c>
      <c r="H41" s="47">
        <f t="shared" si="7"/>
        <v>142.2920892494929</v>
      </c>
    </row>
    <row r="42" spans="1:8" ht="16.5" customHeight="1" x14ac:dyDescent="0.3">
      <c r="A42" s="182"/>
      <c r="B42" s="56" t="s">
        <v>17</v>
      </c>
      <c r="C42" s="12">
        <v>1233</v>
      </c>
      <c r="D42" s="11">
        <f t="shared" si="0"/>
        <v>0.78785942492012784</v>
      </c>
      <c r="E42" s="22">
        <f t="shared" si="6"/>
        <v>142.05069124423963</v>
      </c>
      <c r="F42" s="31">
        <v>1403</v>
      </c>
      <c r="G42" s="11">
        <f t="shared" si="1"/>
        <v>0.8964856230031949</v>
      </c>
      <c r="H42" s="22">
        <f t="shared" si="7"/>
        <v>142.2920892494929</v>
      </c>
    </row>
    <row r="43" spans="1:8" ht="16.5" customHeight="1" x14ac:dyDescent="0.3">
      <c r="A43" s="182"/>
      <c r="B43" s="56" t="s">
        <v>18</v>
      </c>
      <c r="C43" s="12">
        <v>1233</v>
      </c>
      <c r="D43" s="11">
        <f t="shared" si="0"/>
        <v>0.78785942492012784</v>
      </c>
      <c r="E43" s="22">
        <f t="shared" si="6"/>
        <v>142.05069124423963</v>
      </c>
      <c r="F43" s="31">
        <v>1403</v>
      </c>
      <c r="G43" s="11">
        <f t="shared" si="1"/>
        <v>0.8964856230031949</v>
      </c>
      <c r="H43" s="22">
        <f t="shared" si="7"/>
        <v>142.2920892494929</v>
      </c>
    </row>
    <row r="44" spans="1:8" ht="16.5" customHeight="1" x14ac:dyDescent="0.3">
      <c r="A44" s="182"/>
      <c r="B44" s="56" t="s">
        <v>19</v>
      </c>
      <c r="C44" s="12">
        <v>1347</v>
      </c>
      <c r="D44" s="11">
        <f t="shared" si="0"/>
        <v>0.86070287539936097</v>
      </c>
      <c r="E44" s="22">
        <f t="shared" si="6"/>
        <v>155.18433179723502</v>
      </c>
      <c r="F44" s="31">
        <v>1535</v>
      </c>
      <c r="G44" s="11">
        <f t="shared" si="1"/>
        <v>0.98083067092651754</v>
      </c>
      <c r="H44" s="22">
        <f t="shared" si="7"/>
        <v>155.67951318458418</v>
      </c>
    </row>
    <row r="45" spans="1:8" ht="16.5" customHeight="1" x14ac:dyDescent="0.3">
      <c r="A45" s="182"/>
      <c r="B45" s="56" t="s">
        <v>20</v>
      </c>
      <c r="C45" s="12">
        <v>1347</v>
      </c>
      <c r="D45" s="11">
        <f t="shared" si="0"/>
        <v>0.86070287539936097</v>
      </c>
      <c r="E45" s="22">
        <f t="shared" si="6"/>
        <v>155.18433179723502</v>
      </c>
      <c r="F45" s="31">
        <v>1535</v>
      </c>
      <c r="G45" s="11">
        <f t="shared" si="1"/>
        <v>0.98083067092651754</v>
      </c>
      <c r="H45" s="22">
        <f t="shared" si="7"/>
        <v>155.67951318458418</v>
      </c>
    </row>
    <row r="46" spans="1:8" ht="16.5" customHeight="1" x14ac:dyDescent="0.3">
      <c r="A46" s="182"/>
      <c r="B46" s="56" t="s">
        <v>21</v>
      </c>
      <c r="C46" s="78">
        <v>1498</v>
      </c>
      <c r="D46" s="85">
        <f t="shared" si="0"/>
        <v>0.95718849840255593</v>
      </c>
      <c r="E46" s="86">
        <f t="shared" si="6"/>
        <v>172.58064516129033</v>
      </c>
      <c r="F46" s="74">
        <v>1700</v>
      </c>
      <c r="G46" s="85">
        <f t="shared" si="1"/>
        <v>1.0862619808306708</v>
      </c>
      <c r="H46" s="86">
        <f t="shared" si="7"/>
        <v>172.41379310344826</v>
      </c>
    </row>
    <row r="47" spans="1:8" ht="16.5" customHeight="1" x14ac:dyDescent="0.3">
      <c r="A47" s="182"/>
      <c r="B47" s="56" t="s">
        <v>67</v>
      </c>
      <c r="C47" s="12">
        <v>1498</v>
      </c>
      <c r="D47" s="11">
        <f t="shared" si="0"/>
        <v>0.95718849840255593</v>
      </c>
      <c r="E47" s="22">
        <f t="shared" si="6"/>
        <v>172.58064516129033</v>
      </c>
      <c r="F47" s="31">
        <v>1700</v>
      </c>
      <c r="G47" s="11">
        <f t="shared" si="1"/>
        <v>1.0862619808306708</v>
      </c>
      <c r="H47" s="22">
        <f t="shared" si="7"/>
        <v>172.41379310344826</v>
      </c>
    </row>
    <row r="48" spans="1:8" ht="16.5" customHeight="1" x14ac:dyDescent="0.3">
      <c r="A48" s="182"/>
      <c r="B48" s="56" t="s">
        <v>117</v>
      </c>
      <c r="C48" s="12">
        <v>1498</v>
      </c>
      <c r="D48" s="11">
        <f t="shared" si="0"/>
        <v>0.95718849840255593</v>
      </c>
      <c r="E48" s="22">
        <f t="shared" si="6"/>
        <v>172.58064516129033</v>
      </c>
      <c r="F48" s="31">
        <v>1688</v>
      </c>
      <c r="G48" s="11">
        <f t="shared" si="1"/>
        <v>1.0785942492012779</v>
      </c>
      <c r="H48" s="22">
        <f t="shared" si="7"/>
        <v>171.1967545638945</v>
      </c>
    </row>
    <row r="49" spans="1:8" ht="16.5" customHeight="1" thickBot="1" x14ac:dyDescent="0.35">
      <c r="A49" s="182"/>
      <c r="B49" s="64" t="s">
        <v>118</v>
      </c>
      <c r="C49" s="13">
        <v>1670</v>
      </c>
      <c r="D49" s="14">
        <f t="shared" si="0"/>
        <v>1.0670926517571886</v>
      </c>
      <c r="E49" s="23">
        <f t="shared" si="6"/>
        <v>192.39631336405529</v>
      </c>
      <c r="F49" s="32">
        <v>1905</v>
      </c>
      <c r="G49" s="14">
        <f t="shared" si="1"/>
        <v>1.2172523961661341</v>
      </c>
      <c r="H49" s="23">
        <f t="shared" si="7"/>
        <v>193.20486815415819</v>
      </c>
    </row>
    <row r="50" spans="1:8" ht="14.4" x14ac:dyDescent="0.3">
      <c r="A50" s="190">
        <v>2016</v>
      </c>
      <c r="B50" s="54" t="s">
        <v>119</v>
      </c>
      <c r="C50" s="33">
        <v>1670</v>
      </c>
      <c r="D50" s="28">
        <f t="shared" si="0"/>
        <v>1.0670926517571886</v>
      </c>
      <c r="E50" s="34">
        <f t="shared" si="6"/>
        <v>192.39631336405529</v>
      </c>
      <c r="F50" s="30">
        <v>1905</v>
      </c>
      <c r="G50" s="70">
        <f t="shared" si="1"/>
        <v>1.2172523961661341</v>
      </c>
      <c r="H50" s="72">
        <f t="shared" si="7"/>
        <v>193.20486815415819</v>
      </c>
    </row>
    <row r="51" spans="1:8" ht="14.4" x14ac:dyDescent="0.3">
      <c r="A51" s="191"/>
      <c r="B51" s="84" t="s">
        <v>14</v>
      </c>
      <c r="C51" s="12">
        <v>1670</v>
      </c>
      <c r="D51" s="11">
        <f t="shared" si="0"/>
        <v>1.0670926517571886</v>
      </c>
      <c r="E51" s="22">
        <f t="shared" si="6"/>
        <v>192.39631336405529</v>
      </c>
      <c r="F51" s="31">
        <v>1905</v>
      </c>
      <c r="G51" s="71">
        <f t="shared" si="1"/>
        <v>1.2172523961661341</v>
      </c>
      <c r="H51" s="73">
        <f t="shared" si="7"/>
        <v>193.20486815415819</v>
      </c>
    </row>
    <row r="52" spans="1:8" ht="14.4" x14ac:dyDescent="0.3">
      <c r="A52" s="191"/>
      <c r="B52" s="84" t="s">
        <v>15</v>
      </c>
      <c r="C52" s="12">
        <v>1670</v>
      </c>
      <c r="D52" s="11">
        <f t="shared" si="0"/>
        <v>1.0670926517571886</v>
      </c>
      <c r="E52" s="22">
        <f t="shared" si="6"/>
        <v>192.39631336405529</v>
      </c>
      <c r="F52" s="31">
        <v>1905</v>
      </c>
      <c r="G52" s="71">
        <f t="shared" si="1"/>
        <v>1.2172523961661341</v>
      </c>
      <c r="H52" s="73">
        <f t="shared" si="7"/>
        <v>193.20486815415819</v>
      </c>
    </row>
    <row r="53" spans="1:8" ht="14.4" x14ac:dyDescent="0.3">
      <c r="A53" s="191"/>
      <c r="B53" s="84" t="s">
        <v>16</v>
      </c>
      <c r="C53" s="12">
        <v>1670</v>
      </c>
      <c r="D53" s="11">
        <f t="shared" si="0"/>
        <v>1.0670926517571886</v>
      </c>
      <c r="E53" s="22">
        <f t="shared" si="6"/>
        <v>192.39631336405529</v>
      </c>
      <c r="F53" s="31">
        <v>1905</v>
      </c>
      <c r="G53" s="71">
        <f t="shared" si="1"/>
        <v>1.2172523961661341</v>
      </c>
      <c r="H53" s="73">
        <f t="shared" si="7"/>
        <v>193.20486815415819</v>
      </c>
    </row>
    <row r="54" spans="1:8" ht="14.4" x14ac:dyDescent="0.3">
      <c r="A54" s="191"/>
      <c r="B54" s="84" t="s">
        <v>17</v>
      </c>
      <c r="C54" s="12">
        <v>1670</v>
      </c>
      <c r="D54" s="11">
        <f t="shared" si="0"/>
        <v>1.0670926517571886</v>
      </c>
      <c r="E54" s="22">
        <f t="shared" si="6"/>
        <v>192.39631336405529</v>
      </c>
      <c r="F54" s="31">
        <v>1905</v>
      </c>
      <c r="G54" s="71">
        <f t="shared" si="1"/>
        <v>1.2172523961661341</v>
      </c>
      <c r="H54" s="73">
        <f t="shared" si="7"/>
        <v>193.20486815415819</v>
      </c>
    </row>
    <row r="55" spans="1:8" ht="14.4" x14ac:dyDescent="0.3">
      <c r="A55" s="191"/>
      <c r="B55" s="56" t="s">
        <v>18</v>
      </c>
      <c r="C55" s="31">
        <v>1670</v>
      </c>
      <c r="D55" s="11">
        <f t="shared" si="0"/>
        <v>1.0670926517571886</v>
      </c>
      <c r="E55" s="22">
        <f t="shared" si="6"/>
        <v>192.39631336405529</v>
      </c>
      <c r="F55" s="31">
        <v>1905</v>
      </c>
      <c r="G55" s="71">
        <f t="shared" si="1"/>
        <v>1.2172523961661341</v>
      </c>
      <c r="H55" s="73">
        <f t="shared" si="7"/>
        <v>193.20486815415819</v>
      </c>
    </row>
    <row r="56" spans="1:8" ht="14.4" x14ac:dyDescent="0.3">
      <c r="A56" s="191"/>
      <c r="B56" s="56" t="s">
        <v>19</v>
      </c>
      <c r="C56" s="31">
        <v>1670</v>
      </c>
      <c r="D56" s="11">
        <f t="shared" ref="D56:D62" si="8">C56/$B$119</f>
        <v>1.0670926517571886</v>
      </c>
      <c r="E56" s="22">
        <f t="shared" ref="E56:E61" si="9">C56/$C$23*100</f>
        <v>192.39631336405529</v>
      </c>
      <c r="F56" s="31">
        <v>1905</v>
      </c>
      <c r="G56" s="71">
        <f t="shared" ref="G56:G62" si="10">F56/$B$119</f>
        <v>1.2172523961661341</v>
      </c>
      <c r="H56" s="73">
        <f t="shared" ref="H56:H61" si="11">F56/$F$23*100</f>
        <v>193.20486815415819</v>
      </c>
    </row>
    <row r="57" spans="1:8" ht="14.4" x14ac:dyDescent="0.3">
      <c r="A57" s="191"/>
      <c r="B57" s="56" t="s">
        <v>20</v>
      </c>
      <c r="C57" s="31">
        <v>1670</v>
      </c>
      <c r="D57" s="11">
        <f t="shared" si="8"/>
        <v>1.0670926517571886</v>
      </c>
      <c r="E57" s="22">
        <f t="shared" si="9"/>
        <v>192.39631336405529</v>
      </c>
      <c r="F57" s="31">
        <v>1905</v>
      </c>
      <c r="G57" s="71">
        <f t="shared" si="10"/>
        <v>1.2172523961661341</v>
      </c>
      <c r="H57" s="73">
        <f t="shared" si="11"/>
        <v>193.20486815415819</v>
      </c>
    </row>
    <row r="58" spans="1:8" ht="14.4" x14ac:dyDescent="0.3">
      <c r="A58" s="191"/>
      <c r="B58" s="56" t="s">
        <v>21</v>
      </c>
      <c r="C58" s="31">
        <v>1670</v>
      </c>
      <c r="D58" s="11">
        <f t="shared" si="8"/>
        <v>1.0670926517571886</v>
      </c>
      <c r="E58" s="22">
        <f t="shared" si="9"/>
        <v>192.39631336405529</v>
      </c>
      <c r="F58" s="31">
        <v>1905</v>
      </c>
      <c r="G58" s="71">
        <f t="shared" si="10"/>
        <v>1.2172523961661341</v>
      </c>
      <c r="H58" s="73">
        <f t="shared" si="11"/>
        <v>193.20486815415819</v>
      </c>
    </row>
    <row r="59" spans="1:8" ht="14.4" x14ac:dyDescent="0.3">
      <c r="A59" s="191"/>
      <c r="B59" s="56" t="s">
        <v>67</v>
      </c>
      <c r="C59" s="31">
        <v>1670</v>
      </c>
      <c r="D59" s="11">
        <f t="shared" si="8"/>
        <v>1.0670926517571886</v>
      </c>
      <c r="E59" s="22">
        <f t="shared" si="9"/>
        <v>192.39631336405529</v>
      </c>
      <c r="F59" s="31">
        <v>1905</v>
      </c>
      <c r="G59" s="71">
        <f t="shared" si="10"/>
        <v>1.2172523961661341</v>
      </c>
      <c r="H59" s="73">
        <f t="shared" si="11"/>
        <v>193.20486815415819</v>
      </c>
    </row>
    <row r="60" spans="1:8" ht="14.4" x14ac:dyDescent="0.3">
      <c r="A60" s="191"/>
      <c r="B60" s="56" t="s">
        <v>117</v>
      </c>
      <c r="C60" s="31">
        <v>1670</v>
      </c>
      <c r="D60" s="11">
        <f t="shared" si="8"/>
        <v>1.0670926517571886</v>
      </c>
      <c r="E60" s="22">
        <f t="shared" si="9"/>
        <v>192.39631336405529</v>
      </c>
      <c r="F60" s="31">
        <v>1905</v>
      </c>
      <c r="G60" s="71">
        <f t="shared" si="10"/>
        <v>1.2172523961661341</v>
      </c>
      <c r="H60" s="73">
        <f t="shared" si="11"/>
        <v>193.20486815415819</v>
      </c>
    </row>
    <row r="61" spans="1:8" ht="15" thickBot="1" x14ac:dyDescent="0.35">
      <c r="A61" s="191"/>
      <c r="B61" s="64" t="s">
        <v>118</v>
      </c>
      <c r="C61" s="32">
        <v>1670</v>
      </c>
      <c r="D61" s="14">
        <f t="shared" si="8"/>
        <v>1.0670926517571886</v>
      </c>
      <c r="E61" s="23">
        <f t="shared" si="9"/>
        <v>192.39631336405529</v>
      </c>
      <c r="F61" s="32">
        <v>1905</v>
      </c>
      <c r="G61" s="68">
        <f t="shared" si="10"/>
        <v>1.2172523961661341</v>
      </c>
      <c r="H61" s="92">
        <f t="shared" si="11"/>
        <v>193.20486815415819</v>
      </c>
    </row>
    <row r="62" spans="1:8" ht="14.4" x14ac:dyDescent="0.3">
      <c r="A62" s="181">
        <v>2017</v>
      </c>
      <c r="B62" s="54" t="s">
        <v>119</v>
      </c>
      <c r="C62" s="30">
        <v>1670</v>
      </c>
      <c r="D62" s="28">
        <f t="shared" si="8"/>
        <v>1.0670926517571886</v>
      </c>
      <c r="E62" s="34">
        <f t="shared" ref="E62:E81" si="12">C62/$C$23*100</f>
        <v>192.39631336405529</v>
      </c>
      <c r="F62" s="30">
        <v>1905</v>
      </c>
      <c r="G62" s="70">
        <f t="shared" si="10"/>
        <v>1.2172523961661341</v>
      </c>
      <c r="H62" s="72">
        <f t="shared" ref="H62:H81" si="13">F62/$F$23*100</f>
        <v>193.20486815415819</v>
      </c>
    </row>
    <row r="63" spans="1:8" ht="14.4" x14ac:dyDescent="0.3">
      <c r="A63" s="182"/>
      <c r="B63" s="84" t="s">
        <v>14</v>
      </c>
      <c r="C63" s="74">
        <v>1670</v>
      </c>
      <c r="D63" s="85">
        <f t="shared" ref="D63:D81" si="14">C63/$B$119</f>
        <v>1.0670926517571886</v>
      </c>
      <c r="E63" s="86">
        <f t="shared" si="12"/>
        <v>192.39631336405529</v>
      </c>
      <c r="F63" s="74">
        <v>1905</v>
      </c>
      <c r="G63" s="75">
        <f t="shared" ref="G63:G81" si="15">F63/$B$119</f>
        <v>1.2172523961661341</v>
      </c>
      <c r="H63" s="76">
        <f t="shared" si="13"/>
        <v>193.20486815415819</v>
      </c>
    </row>
    <row r="64" spans="1:8" ht="14.4" x14ac:dyDescent="0.3">
      <c r="A64" s="182"/>
      <c r="B64" s="84" t="s">
        <v>15</v>
      </c>
      <c r="C64" s="74">
        <v>1670</v>
      </c>
      <c r="D64" s="85">
        <f t="shared" si="14"/>
        <v>1.0670926517571886</v>
      </c>
      <c r="E64" s="86">
        <f t="shared" si="12"/>
        <v>192.39631336405529</v>
      </c>
      <c r="F64" s="74">
        <v>1905</v>
      </c>
      <c r="G64" s="75">
        <f t="shared" si="15"/>
        <v>1.2172523961661341</v>
      </c>
      <c r="H64" s="76">
        <f t="shared" si="13"/>
        <v>193.20486815415819</v>
      </c>
    </row>
    <row r="65" spans="1:8" ht="14.4" x14ac:dyDescent="0.3">
      <c r="A65" s="182"/>
      <c r="B65" s="84" t="s">
        <v>16</v>
      </c>
      <c r="C65" s="74">
        <v>1670</v>
      </c>
      <c r="D65" s="85">
        <f t="shared" si="14"/>
        <v>1.0670926517571886</v>
      </c>
      <c r="E65" s="86">
        <f t="shared" si="12"/>
        <v>192.39631336405529</v>
      </c>
      <c r="F65" s="74">
        <v>1905</v>
      </c>
      <c r="G65" s="75">
        <f t="shared" si="15"/>
        <v>1.2172523961661341</v>
      </c>
      <c r="H65" s="76">
        <f t="shared" si="13"/>
        <v>193.20486815415819</v>
      </c>
    </row>
    <row r="66" spans="1:8" ht="14.4" x14ac:dyDescent="0.3">
      <c r="A66" s="182"/>
      <c r="B66" s="84" t="s">
        <v>17</v>
      </c>
      <c r="C66" s="74">
        <v>1670</v>
      </c>
      <c r="D66" s="85">
        <f t="shared" si="14"/>
        <v>1.0670926517571886</v>
      </c>
      <c r="E66" s="86">
        <f t="shared" si="12"/>
        <v>192.39631336405529</v>
      </c>
      <c r="F66" s="74">
        <v>1905</v>
      </c>
      <c r="G66" s="75">
        <f t="shared" si="15"/>
        <v>1.2172523961661341</v>
      </c>
      <c r="H66" s="76">
        <f t="shared" si="13"/>
        <v>193.20486815415819</v>
      </c>
    </row>
    <row r="67" spans="1:8" ht="14.4" x14ac:dyDescent="0.3">
      <c r="A67" s="182"/>
      <c r="B67" s="84" t="s">
        <v>18</v>
      </c>
      <c r="C67" s="74">
        <v>1670</v>
      </c>
      <c r="D67" s="85">
        <f t="shared" si="14"/>
        <v>1.0670926517571886</v>
      </c>
      <c r="E67" s="86">
        <f t="shared" si="12"/>
        <v>192.39631336405529</v>
      </c>
      <c r="F67" s="74">
        <v>1905</v>
      </c>
      <c r="G67" s="75">
        <f t="shared" si="15"/>
        <v>1.2172523961661341</v>
      </c>
      <c r="H67" s="76">
        <f t="shared" si="13"/>
        <v>193.20486815415819</v>
      </c>
    </row>
    <row r="68" spans="1:8" ht="14.4" x14ac:dyDescent="0.3">
      <c r="A68" s="182"/>
      <c r="B68" s="84" t="s">
        <v>19</v>
      </c>
      <c r="C68" s="74">
        <v>1670</v>
      </c>
      <c r="D68" s="85">
        <f t="shared" si="14"/>
        <v>1.0670926517571886</v>
      </c>
      <c r="E68" s="86">
        <f t="shared" si="12"/>
        <v>192.39631336405529</v>
      </c>
      <c r="F68" s="74">
        <v>1905</v>
      </c>
      <c r="G68" s="75">
        <f t="shared" si="15"/>
        <v>1.2172523961661341</v>
      </c>
      <c r="H68" s="76">
        <f t="shared" si="13"/>
        <v>193.20486815415819</v>
      </c>
    </row>
    <row r="69" spans="1:8" ht="14.4" x14ac:dyDescent="0.3">
      <c r="A69" s="182"/>
      <c r="B69" s="84" t="s">
        <v>20</v>
      </c>
      <c r="C69" s="74">
        <v>1670</v>
      </c>
      <c r="D69" s="85">
        <f t="shared" si="14"/>
        <v>1.0670926517571886</v>
      </c>
      <c r="E69" s="86">
        <f t="shared" si="12"/>
        <v>192.39631336405529</v>
      </c>
      <c r="F69" s="74">
        <v>1905</v>
      </c>
      <c r="G69" s="75">
        <f t="shared" si="15"/>
        <v>1.2172523961661341</v>
      </c>
      <c r="H69" s="76">
        <f t="shared" si="13"/>
        <v>193.20486815415819</v>
      </c>
    </row>
    <row r="70" spans="1:8" ht="14.4" x14ac:dyDescent="0.3">
      <c r="A70" s="182"/>
      <c r="B70" s="84" t="s">
        <v>21</v>
      </c>
      <c r="C70" s="74">
        <v>1670</v>
      </c>
      <c r="D70" s="85">
        <f t="shared" si="14"/>
        <v>1.0670926517571886</v>
      </c>
      <c r="E70" s="86">
        <f t="shared" si="12"/>
        <v>192.39631336405529</v>
      </c>
      <c r="F70" s="74">
        <v>1905</v>
      </c>
      <c r="G70" s="75">
        <f t="shared" si="15"/>
        <v>1.2172523961661341</v>
      </c>
      <c r="H70" s="76">
        <f t="shared" si="13"/>
        <v>193.20486815415819</v>
      </c>
    </row>
    <row r="71" spans="1:8" ht="14.4" x14ac:dyDescent="0.3">
      <c r="A71" s="182"/>
      <c r="B71" s="84" t="s">
        <v>67</v>
      </c>
      <c r="C71" s="74">
        <v>1670</v>
      </c>
      <c r="D71" s="85">
        <f t="shared" si="14"/>
        <v>1.0670926517571886</v>
      </c>
      <c r="E71" s="86">
        <f t="shared" si="12"/>
        <v>192.39631336405529</v>
      </c>
      <c r="F71" s="74">
        <v>1905</v>
      </c>
      <c r="G71" s="75">
        <f t="shared" si="15"/>
        <v>1.2172523961661341</v>
      </c>
      <c r="H71" s="76">
        <f t="shared" si="13"/>
        <v>193.20486815415819</v>
      </c>
    </row>
    <row r="72" spans="1:8" ht="14.4" x14ac:dyDescent="0.3">
      <c r="A72" s="182"/>
      <c r="B72" s="84" t="s">
        <v>117</v>
      </c>
      <c r="C72" s="74">
        <v>1670</v>
      </c>
      <c r="D72" s="85">
        <f t="shared" si="14"/>
        <v>1.0670926517571886</v>
      </c>
      <c r="E72" s="86">
        <f t="shared" si="12"/>
        <v>192.39631336405529</v>
      </c>
      <c r="F72" s="74">
        <v>1905</v>
      </c>
      <c r="G72" s="75">
        <f t="shared" si="15"/>
        <v>1.2172523961661341</v>
      </c>
      <c r="H72" s="76">
        <f t="shared" si="13"/>
        <v>193.20486815415819</v>
      </c>
    </row>
    <row r="73" spans="1:8" ht="15" thickBot="1" x14ac:dyDescent="0.35">
      <c r="A73" s="182"/>
      <c r="B73" s="97" t="s">
        <v>118</v>
      </c>
      <c r="C73" s="32">
        <v>1790</v>
      </c>
      <c r="D73" s="14">
        <f t="shared" si="14"/>
        <v>1.1437699680511182</v>
      </c>
      <c r="E73" s="23">
        <f t="shared" si="12"/>
        <v>206.22119815668202</v>
      </c>
      <c r="F73" s="32">
        <v>2180</v>
      </c>
      <c r="G73" s="68">
        <f t="shared" si="15"/>
        <v>1.3929712460063899</v>
      </c>
      <c r="H73" s="92">
        <f t="shared" si="13"/>
        <v>221.0953346855984</v>
      </c>
    </row>
    <row r="74" spans="1:8" ht="14.4" x14ac:dyDescent="0.3">
      <c r="A74" s="181">
        <v>2018</v>
      </c>
      <c r="B74" s="54" t="s">
        <v>119</v>
      </c>
      <c r="C74" s="30">
        <v>1790</v>
      </c>
      <c r="D74" s="28">
        <f t="shared" si="14"/>
        <v>1.1437699680511182</v>
      </c>
      <c r="E74" s="34">
        <f t="shared" si="12"/>
        <v>206.22119815668202</v>
      </c>
      <c r="F74" s="30">
        <v>2180</v>
      </c>
      <c r="G74" s="70">
        <f t="shared" si="15"/>
        <v>1.3929712460063899</v>
      </c>
      <c r="H74" s="72">
        <f t="shared" si="13"/>
        <v>221.0953346855984</v>
      </c>
    </row>
    <row r="75" spans="1:8" ht="14.4" x14ac:dyDescent="0.3">
      <c r="A75" s="182"/>
      <c r="B75" s="84" t="s">
        <v>14</v>
      </c>
      <c r="C75" s="74">
        <v>1790</v>
      </c>
      <c r="D75" s="85">
        <f t="shared" si="14"/>
        <v>1.1437699680511182</v>
      </c>
      <c r="E75" s="86">
        <f t="shared" si="12"/>
        <v>206.22119815668202</v>
      </c>
      <c r="F75" s="74">
        <v>2180</v>
      </c>
      <c r="G75" s="75">
        <f t="shared" si="15"/>
        <v>1.3929712460063899</v>
      </c>
      <c r="H75" s="76">
        <f t="shared" si="13"/>
        <v>221.0953346855984</v>
      </c>
    </row>
    <row r="76" spans="1:8" ht="14.4" x14ac:dyDescent="0.3">
      <c r="A76" s="182"/>
      <c r="B76" s="84" t="s">
        <v>15</v>
      </c>
      <c r="C76" s="74">
        <v>1790</v>
      </c>
      <c r="D76" s="85">
        <f t="shared" si="14"/>
        <v>1.1437699680511182</v>
      </c>
      <c r="E76" s="86">
        <f t="shared" si="12"/>
        <v>206.22119815668202</v>
      </c>
      <c r="F76" s="74">
        <v>2180</v>
      </c>
      <c r="G76" s="75">
        <f t="shared" si="15"/>
        <v>1.3929712460063899</v>
      </c>
      <c r="H76" s="76">
        <f t="shared" si="13"/>
        <v>221.0953346855984</v>
      </c>
    </row>
    <row r="77" spans="1:8" ht="14.4" x14ac:dyDescent="0.3">
      <c r="A77" s="182"/>
      <c r="B77" s="84" t="s">
        <v>16</v>
      </c>
      <c r="C77" s="74">
        <v>1790</v>
      </c>
      <c r="D77" s="85">
        <f t="shared" si="14"/>
        <v>1.1437699680511182</v>
      </c>
      <c r="E77" s="86">
        <f t="shared" si="12"/>
        <v>206.22119815668202</v>
      </c>
      <c r="F77" s="74">
        <v>2180</v>
      </c>
      <c r="G77" s="75">
        <f t="shared" si="15"/>
        <v>1.3929712460063899</v>
      </c>
      <c r="H77" s="76">
        <f t="shared" si="13"/>
        <v>221.0953346855984</v>
      </c>
    </row>
    <row r="78" spans="1:8" ht="14.4" x14ac:dyDescent="0.3">
      <c r="A78" s="182"/>
      <c r="B78" s="84" t="s">
        <v>17</v>
      </c>
      <c r="C78" s="74">
        <v>1790</v>
      </c>
      <c r="D78" s="85">
        <f t="shared" si="14"/>
        <v>1.1437699680511182</v>
      </c>
      <c r="E78" s="86">
        <f t="shared" si="12"/>
        <v>206.22119815668202</v>
      </c>
      <c r="F78" s="74">
        <v>2180</v>
      </c>
      <c r="G78" s="75">
        <f t="shared" si="15"/>
        <v>1.3929712460063899</v>
      </c>
      <c r="H78" s="76">
        <f t="shared" si="13"/>
        <v>221.0953346855984</v>
      </c>
    </row>
    <row r="79" spans="1:8" ht="14.4" x14ac:dyDescent="0.3">
      <c r="A79" s="182"/>
      <c r="B79" s="84" t="s">
        <v>18</v>
      </c>
      <c r="C79" s="74">
        <v>1790</v>
      </c>
      <c r="D79" s="85">
        <f t="shared" si="14"/>
        <v>1.1437699680511182</v>
      </c>
      <c r="E79" s="86">
        <f t="shared" si="12"/>
        <v>206.22119815668202</v>
      </c>
      <c r="F79" s="74">
        <v>2180</v>
      </c>
      <c r="G79" s="75">
        <f t="shared" si="15"/>
        <v>1.3929712460063899</v>
      </c>
      <c r="H79" s="76">
        <f t="shared" si="13"/>
        <v>221.0953346855984</v>
      </c>
    </row>
    <row r="80" spans="1:8" ht="14.4" x14ac:dyDescent="0.3">
      <c r="A80" s="182"/>
      <c r="B80" s="84" t="s">
        <v>19</v>
      </c>
      <c r="C80" s="74">
        <v>1790</v>
      </c>
      <c r="D80" s="85">
        <f t="shared" si="14"/>
        <v>1.1437699680511182</v>
      </c>
      <c r="E80" s="86">
        <f t="shared" si="12"/>
        <v>206.22119815668202</v>
      </c>
      <c r="F80" s="74">
        <v>2410</v>
      </c>
      <c r="G80" s="75">
        <f t="shared" si="15"/>
        <v>1.5399361022364217</v>
      </c>
      <c r="H80" s="76">
        <f t="shared" si="13"/>
        <v>244.42190669371197</v>
      </c>
    </row>
    <row r="81" spans="1:8" ht="14.4" x14ac:dyDescent="0.3">
      <c r="A81" s="182"/>
      <c r="B81" s="84" t="s">
        <v>20</v>
      </c>
      <c r="C81" s="74">
        <v>1790</v>
      </c>
      <c r="D81" s="85">
        <f t="shared" si="14"/>
        <v>1.1437699680511182</v>
      </c>
      <c r="E81" s="86">
        <f t="shared" si="12"/>
        <v>206.22119815668202</v>
      </c>
      <c r="F81" s="74">
        <v>2410</v>
      </c>
      <c r="G81" s="75">
        <f t="shared" si="15"/>
        <v>1.5399361022364217</v>
      </c>
      <c r="H81" s="76">
        <f t="shared" si="13"/>
        <v>244.42190669371197</v>
      </c>
    </row>
    <row r="82" spans="1:8" ht="14.4" x14ac:dyDescent="0.3">
      <c r="A82" s="182"/>
      <c r="B82" s="84" t="s">
        <v>21</v>
      </c>
      <c r="C82" s="74">
        <v>1790</v>
      </c>
      <c r="D82" s="85">
        <f t="shared" ref="D82:D100" si="16">C82/$B$119</f>
        <v>1.1437699680511182</v>
      </c>
      <c r="E82" s="86">
        <f t="shared" ref="E82:E100" si="17">C82/$C$23*100</f>
        <v>206.22119815668202</v>
      </c>
      <c r="F82" s="74">
        <v>2410</v>
      </c>
      <c r="G82" s="75">
        <f t="shared" ref="G82:G100" si="18">F82/$B$119</f>
        <v>1.5399361022364217</v>
      </c>
      <c r="H82" s="76">
        <f t="shared" ref="H82:H100" si="19">F82/$F$23*100</f>
        <v>244.42190669371197</v>
      </c>
    </row>
    <row r="83" spans="1:8" ht="14.4" x14ac:dyDescent="0.3">
      <c r="A83" s="182"/>
      <c r="B83" s="84" t="s">
        <v>67</v>
      </c>
      <c r="C83" s="74">
        <v>1790</v>
      </c>
      <c r="D83" s="85">
        <f t="shared" si="16"/>
        <v>1.1437699680511182</v>
      </c>
      <c r="E83" s="86">
        <f t="shared" si="17"/>
        <v>206.22119815668202</v>
      </c>
      <c r="F83" s="74">
        <v>2410</v>
      </c>
      <c r="G83" s="75">
        <f t="shared" si="18"/>
        <v>1.5399361022364217</v>
      </c>
      <c r="H83" s="76">
        <f t="shared" si="19"/>
        <v>244.42190669371197</v>
      </c>
    </row>
    <row r="84" spans="1:8" ht="14.4" x14ac:dyDescent="0.3">
      <c r="A84" s="182"/>
      <c r="B84" s="84" t="s">
        <v>117</v>
      </c>
      <c r="C84" s="74">
        <v>1790</v>
      </c>
      <c r="D84" s="85">
        <f t="shared" si="16"/>
        <v>1.1437699680511182</v>
      </c>
      <c r="E84" s="86">
        <f t="shared" si="17"/>
        <v>206.22119815668202</v>
      </c>
      <c r="F84" s="74">
        <v>2410</v>
      </c>
      <c r="G84" s="75">
        <f t="shared" si="18"/>
        <v>1.5399361022364217</v>
      </c>
      <c r="H84" s="76">
        <f t="shared" si="19"/>
        <v>244.42190669371197</v>
      </c>
    </row>
    <row r="85" spans="1:8" ht="15" thickBot="1" x14ac:dyDescent="0.35">
      <c r="A85" s="182"/>
      <c r="B85" s="69" t="s">
        <v>118</v>
      </c>
      <c r="C85" s="164">
        <v>1790</v>
      </c>
      <c r="D85" s="162">
        <f t="shared" si="16"/>
        <v>1.1437699680511182</v>
      </c>
      <c r="E85" s="163">
        <f t="shared" si="17"/>
        <v>206.22119815668202</v>
      </c>
      <c r="F85" s="164">
        <v>2410</v>
      </c>
      <c r="G85" s="165">
        <f t="shared" si="18"/>
        <v>1.5399361022364217</v>
      </c>
      <c r="H85" s="67">
        <f t="shared" si="19"/>
        <v>244.42190669371197</v>
      </c>
    </row>
    <row r="86" spans="1:8" ht="14.4" x14ac:dyDescent="0.3">
      <c r="A86" s="181">
        <v>2019</v>
      </c>
      <c r="B86" s="54" t="s">
        <v>119</v>
      </c>
      <c r="C86" s="30">
        <v>3150</v>
      </c>
      <c r="D86" s="28">
        <f t="shared" si="16"/>
        <v>2.0127795527156551</v>
      </c>
      <c r="E86" s="34">
        <f t="shared" si="17"/>
        <v>362.90322580645159</v>
      </c>
      <c r="F86" s="30">
        <v>3625</v>
      </c>
      <c r="G86" s="70">
        <f t="shared" si="18"/>
        <v>2.3162939297124598</v>
      </c>
      <c r="H86" s="72">
        <f t="shared" si="19"/>
        <v>367.64705882352939</v>
      </c>
    </row>
    <row r="87" spans="1:8" ht="14.4" x14ac:dyDescent="0.3">
      <c r="A87" s="182"/>
      <c r="B87" s="84" t="s">
        <v>14</v>
      </c>
      <c r="C87" s="74">
        <v>3150</v>
      </c>
      <c r="D87" s="85">
        <f t="shared" si="16"/>
        <v>2.0127795527156551</v>
      </c>
      <c r="E87" s="86">
        <f t="shared" si="17"/>
        <v>362.90322580645159</v>
      </c>
      <c r="F87" s="74">
        <v>3625</v>
      </c>
      <c r="G87" s="75">
        <f t="shared" si="18"/>
        <v>2.3162939297124598</v>
      </c>
      <c r="H87" s="76">
        <f t="shared" si="19"/>
        <v>367.64705882352939</v>
      </c>
    </row>
    <row r="88" spans="1:8" ht="14.4" x14ac:dyDescent="0.3">
      <c r="A88" s="182"/>
      <c r="B88" s="84" t="s">
        <v>15</v>
      </c>
      <c r="C88" s="74">
        <v>3150</v>
      </c>
      <c r="D88" s="85">
        <f t="shared" si="16"/>
        <v>2.0127795527156551</v>
      </c>
      <c r="E88" s="86">
        <f t="shared" si="17"/>
        <v>362.90322580645159</v>
      </c>
      <c r="F88" s="74">
        <v>3625</v>
      </c>
      <c r="G88" s="75">
        <f t="shared" si="18"/>
        <v>2.3162939297124598</v>
      </c>
      <c r="H88" s="76">
        <f t="shared" si="19"/>
        <v>367.64705882352939</v>
      </c>
    </row>
    <row r="89" spans="1:8" ht="14.4" x14ac:dyDescent="0.3">
      <c r="A89" s="182"/>
      <c r="B89" s="84" t="s">
        <v>16</v>
      </c>
      <c r="C89" s="74">
        <v>3150</v>
      </c>
      <c r="D89" s="85">
        <f t="shared" si="16"/>
        <v>2.0127795527156551</v>
      </c>
      <c r="E89" s="86">
        <f t="shared" si="17"/>
        <v>362.90322580645159</v>
      </c>
      <c r="F89" s="74">
        <v>3625</v>
      </c>
      <c r="G89" s="75">
        <f t="shared" si="18"/>
        <v>2.3162939297124598</v>
      </c>
      <c r="H89" s="76">
        <f t="shared" si="19"/>
        <v>367.64705882352939</v>
      </c>
    </row>
    <row r="90" spans="1:8" ht="14.4" x14ac:dyDescent="0.3">
      <c r="A90" s="182"/>
      <c r="B90" s="84" t="s">
        <v>17</v>
      </c>
      <c r="C90" s="74">
        <v>3150</v>
      </c>
      <c r="D90" s="85">
        <f t="shared" si="16"/>
        <v>2.0127795527156551</v>
      </c>
      <c r="E90" s="86">
        <f t="shared" si="17"/>
        <v>362.90322580645159</v>
      </c>
      <c r="F90" s="74">
        <v>3625</v>
      </c>
      <c r="G90" s="75">
        <f t="shared" si="18"/>
        <v>2.3162939297124598</v>
      </c>
      <c r="H90" s="76">
        <f t="shared" si="19"/>
        <v>367.64705882352939</v>
      </c>
    </row>
    <row r="91" spans="1:8" ht="14.4" x14ac:dyDescent="0.3">
      <c r="A91" s="182"/>
      <c r="B91" s="84" t="s">
        <v>18</v>
      </c>
      <c r="C91" s="74">
        <v>3150</v>
      </c>
      <c r="D91" s="85">
        <f t="shared" si="16"/>
        <v>2.0127795527156551</v>
      </c>
      <c r="E91" s="86">
        <f t="shared" si="17"/>
        <v>362.90322580645159</v>
      </c>
      <c r="F91" s="74">
        <v>3625</v>
      </c>
      <c r="G91" s="75">
        <f t="shared" si="18"/>
        <v>2.3162939297124598</v>
      </c>
      <c r="H91" s="76">
        <f t="shared" si="19"/>
        <v>367.64705882352939</v>
      </c>
    </row>
    <row r="92" spans="1:8" ht="14.4" x14ac:dyDescent="0.3">
      <c r="A92" s="182"/>
      <c r="B92" s="84" t="s">
        <v>19</v>
      </c>
      <c r="C92" s="74">
        <v>3150</v>
      </c>
      <c r="D92" s="85">
        <f t="shared" si="16"/>
        <v>2.0127795527156551</v>
      </c>
      <c r="E92" s="86">
        <f t="shared" si="17"/>
        <v>362.90322580645159</v>
      </c>
      <c r="F92" s="74">
        <v>3625</v>
      </c>
      <c r="G92" s="75">
        <f t="shared" si="18"/>
        <v>2.3162939297124598</v>
      </c>
      <c r="H92" s="76">
        <f t="shared" si="19"/>
        <v>367.64705882352939</v>
      </c>
    </row>
    <row r="93" spans="1:8" ht="14.4" x14ac:dyDescent="0.3">
      <c r="A93" s="182"/>
      <c r="B93" s="84" t="s">
        <v>20</v>
      </c>
      <c r="C93" s="74">
        <v>3465</v>
      </c>
      <c r="D93" s="85">
        <f t="shared" si="16"/>
        <v>2.2140575079872202</v>
      </c>
      <c r="E93" s="86">
        <f t="shared" si="17"/>
        <v>399.19354838709677</v>
      </c>
      <c r="F93" s="74">
        <v>3988</v>
      </c>
      <c r="G93" s="75">
        <f t="shared" si="18"/>
        <v>2.5482428115015976</v>
      </c>
      <c r="H93" s="76">
        <f t="shared" si="19"/>
        <v>404.4624746450304</v>
      </c>
    </row>
    <row r="94" spans="1:8" ht="14.4" x14ac:dyDescent="0.3">
      <c r="A94" s="182"/>
      <c r="B94" s="84" t="s">
        <v>21</v>
      </c>
      <c r="C94" s="74">
        <v>3150</v>
      </c>
      <c r="D94" s="85">
        <f t="shared" si="16"/>
        <v>2.0127795527156551</v>
      </c>
      <c r="E94" s="86">
        <f t="shared" si="17"/>
        <v>362.90322580645159</v>
      </c>
      <c r="F94" s="74">
        <v>3625</v>
      </c>
      <c r="G94" s="75">
        <f t="shared" si="18"/>
        <v>2.3162939297124598</v>
      </c>
      <c r="H94" s="76">
        <f t="shared" si="19"/>
        <v>367.64705882352939</v>
      </c>
    </row>
    <row r="95" spans="1:8" ht="14.4" x14ac:dyDescent="0.3">
      <c r="A95" s="182"/>
      <c r="B95" s="84" t="s">
        <v>67</v>
      </c>
      <c r="C95" s="74">
        <v>3150</v>
      </c>
      <c r="D95" s="85">
        <f t="shared" si="16"/>
        <v>2.0127795527156551</v>
      </c>
      <c r="E95" s="86">
        <f t="shared" si="17"/>
        <v>362.90322580645159</v>
      </c>
      <c r="F95" s="74">
        <v>3625</v>
      </c>
      <c r="G95" s="75">
        <f t="shared" si="18"/>
        <v>2.3162939297124598</v>
      </c>
      <c r="H95" s="76">
        <f t="shared" si="19"/>
        <v>367.64705882352939</v>
      </c>
    </row>
    <row r="96" spans="1:8" ht="14.4" x14ac:dyDescent="0.3">
      <c r="A96" s="182"/>
      <c r="B96" s="84" t="s">
        <v>117</v>
      </c>
      <c r="C96" s="74">
        <v>4158</v>
      </c>
      <c r="D96" s="85">
        <f t="shared" si="16"/>
        <v>2.6568690095846645</v>
      </c>
      <c r="E96" s="86">
        <f t="shared" si="17"/>
        <v>479.0322580645161</v>
      </c>
      <c r="F96" s="74">
        <v>4788</v>
      </c>
      <c r="G96" s="75">
        <f t="shared" si="18"/>
        <v>3.0594249201277957</v>
      </c>
      <c r="H96" s="76">
        <f t="shared" si="19"/>
        <v>485.59837728194725</v>
      </c>
    </row>
    <row r="97" spans="1:8" ht="15" thickBot="1" x14ac:dyDescent="0.35">
      <c r="A97" s="182"/>
      <c r="B97" s="69" t="s">
        <v>118</v>
      </c>
      <c r="C97" s="164">
        <v>4158</v>
      </c>
      <c r="D97" s="162">
        <f t="shared" si="16"/>
        <v>2.6568690095846645</v>
      </c>
      <c r="E97" s="163">
        <f t="shared" si="17"/>
        <v>479.0322580645161</v>
      </c>
      <c r="F97" s="164">
        <v>4788</v>
      </c>
      <c r="G97" s="165">
        <f t="shared" si="18"/>
        <v>3.0594249201277957</v>
      </c>
      <c r="H97" s="67">
        <f t="shared" si="19"/>
        <v>485.59837728194725</v>
      </c>
    </row>
    <row r="98" spans="1:8" ht="14.4" x14ac:dyDescent="0.3">
      <c r="A98" s="181">
        <v>2020</v>
      </c>
      <c r="B98" s="54" t="s">
        <v>119</v>
      </c>
      <c r="C98" s="30">
        <v>4576</v>
      </c>
      <c r="D98" s="28">
        <f t="shared" si="16"/>
        <v>2.9239616613418531</v>
      </c>
      <c r="E98" s="34">
        <f t="shared" si="17"/>
        <v>527.18894009216592</v>
      </c>
      <c r="F98" s="30">
        <v>5030</v>
      </c>
      <c r="G98" s="70">
        <f t="shared" si="18"/>
        <v>3.2140575079872202</v>
      </c>
      <c r="H98" s="72">
        <f t="shared" si="19"/>
        <v>510.14198782961461</v>
      </c>
    </row>
    <row r="99" spans="1:8" ht="14.4" x14ac:dyDescent="0.3">
      <c r="A99" s="182"/>
      <c r="B99" s="84" t="s">
        <v>14</v>
      </c>
      <c r="C99" s="74">
        <v>4160</v>
      </c>
      <c r="D99" s="85">
        <f t="shared" si="16"/>
        <v>2.6581469648562299</v>
      </c>
      <c r="E99" s="86">
        <f t="shared" si="17"/>
        <v>479.26267281105987</v>
      </c>
      <c r="F99" s="74">
        <v>4790</v>
      </c>
      <c r="G99" s="75">
        <f t="shared" si="18"/>
        <v>3.060702875399361</v>
      </c>
      <c r="H99" s="76">
        <f t="shared" si="19"/>
        <v>485.80121703853951</v>
      </c>
    </row>
    <row r="100" spans="1:8" ht="14.4" x14ac:dyDescent="0.3">
      <c r="A100" s="182"/>
      <c r="B100" s="84" t="s">
        <v>15</v>
      </c>
      <c r="C100" s="74">
        <v>4160</v>
      </c>
      <c r="D100" s="85">
        <f t="shared" si="16"/>
        <v>2.6581469648562299</v>
      </c>
      <c r="E100" s="86">
        <f t="shared" si="17"/>
        <v>479.26267281105987</v>
      </c>
      <c r="F100" s="74">
        <v>4790</v>
      </c>
      <c r="G100" s="75">
        <f t="shared" si="18"/>
        <v>3.060702875399361</v>
      </c>
      <c r="H100" s="76">
        <f t="shared" si="19"/>
        <v>485.80121703853951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7760</v>
      </c>
      <c r="D115" s="85">
        <f t="shared" ref="D115" si="20">C115/$B$119</f>
        <v>4.958466453674121</v>
      </c>
      <c r="E115" s="86">
        <f t="shared" ref="E115" si="21">C115/$C$23*100</f>
        <v>894.00921658986169</v>
      </c>
      <c r="F115" s="74">
        <v>9145</v>
      </c>
      <c r="G115" s="75">
        <f t="shared" ref="G115" si="22">F115/$B$119</f>
        <v>5.8434504792332271</v>
      </c>
      <c r="H115" s="76">
        <f t="shared" ref="H115" si="23">F115/$F$23*100</f>
        <v>927.4847870182557</v>
      </c>
    </row>
    <row r="116" spans="1:8" ht="14.4" x14ac:dyDescent="0.3">
      <c r="A116" s="182"/>
      <c r="B116" s="84" t="s">
        <v>19</v>
      </c>
      <c r="C116" s="74">
        <v>7760</v>
      </c>
      <c r="D116" s="85">
        <f t="shared" ref="D116:D117" si="24">C116/$B$119</f>
        <v>4.958466453674121</v>
      </c>
      <c r="E116" s="86">
        <f t="shared" ref="E116:E117" si="25">C116/$C$23*100</f>
        <v>894.00921658986169</v>
      </c>
      <c r="F116" s="74">
        <v>9145</v>
      </c>
      <c r="G116" s="75">
        <f t="shared" ref="G116:G117" si="26">F116/$B$119</f>
        <v>5.8434504792332271</v>
      </c>
      <c r="H116" s="76">
        <f t="shared" ref="H116:H117" si="27">F116/$F$23*100</f>
        <v>927.4847870182557</v>
      </c>
    </row>
    <row r="117" spans="1:8" ht="14.4" x14ac:dyDescent="0.3">
      <c r="A117" s="182"/>
      <c r="B117" s="84" t="s">
        <v>20</v>
      </c>
      <c r="C117" s="74">
        <v>7760</v>
      </c>
      <c r="D117" s="85">
        <f t="shared" si="24"/>
        <v>4.958466453674121</v>
      </c>
      <c r="E117" s="86">
        <f t="shared" si="25"/>
        <v>894.00921658986169</v>
      </c>
      <c r="F117" s="74">
        <v>9145</v>
      </c>
      <c r="G117" s="75">
        <f t="shared" si="26"/>
        <v>5.8434504792332271</v>
      </c>
      <c r="H117" s="76">
        <f t="shared" si="27"/>
        <v>927.4847870182557</v>
      </c>
    </row>
    <row r="118" spans="1:8" ht="15" thickBot="1" x14ac:dyDescent="0.35">
      <c r="A118" s="183"/>
      <c r="B118" s="64" t="s">
        <v>21</v>
      </c>
      <c r="C118" s="32" t="s">
        <v>120</v>
      </c>
      <c r="D118" s="14" t="s">
        <v>120</v>
      </c>
      <c r="E118" s="23" t="s">
        <v>120</v>
      </c>
      <c r="F118" s="32" t="s">
        <v>120</v>
      </c>
      <c r="G118" s="68" t="s">
        <v>120</v>
      </c>
      <c r="H118" s="92" t="s">
        <v>120</v>
      </c>
    </row>
    <row r="119" spans="1:8" ht="14.4" x14ac:dyDescent="0.3">
      <c r="A119" s="37" t="s">
        <v>108</v>
      </c>
      <c r="B119" s="38">
        <v>1565</v>
      </c>
    </row>
    <row r="120" spans="1:8" ht="14.4" x14ac:dyDescent="0.3">
      <c r="A120" s="8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A15:A25"/>
    <mergeCell ref="A38:A49"/>
    <mergeCell ref="A26:A37"/>
    <mergeCell ref="A12:A14"/>
    <mergeCell ref="B12:B14"/>
    <mergeCell ref="C13:E13"/>
    <mergeCell ref="A74:A85"/>
    <mergeCell ref="A62:A73"/>
    <mergeCell ref="A50:A61"/>
    <mergeCell ref="F13:H13"/>
    <mergeCell ref="A86:A97"/>
  </mergeCells>
  <hyperlinks>
    <hyperlink ref="A125" location="Índice!A1" display="Volver al Índice" xr:uid="{00000000-0004-0000-0200-000000000000}"/>
    <hyperlink ref="A128" r:id="rId1" xr:uid="{E9F055ED-B14D-4A8D-83FA-4BE205338657}"/>
  </hyperlinks>
  <pageMargins left="0.7" right="0.7" top="0.75" bottom="0.75" header="0.3" footer="0.3"/>
  <pageSetup paperSize="9" orientation="portrait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29.6640625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56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96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199" t="s">
        <v>11</v>
      </c>
      <c r="D13" s="200"/>
      <c r="E13" s="201"/>
      <c r="F13" s="199" t="s">
        <v>12</v>
      </c>
      <c r="G13" s="200"/>
      <c r="H13" s="201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49" t="s">
        <v>14</v>
      </c>
      <c r="C15" s="33">
        <v>475</v>
      </c>
      <c r="D15" s="48">
        <f t="shared" ref="D15:D55" si="0">C15/$B$119</f>
        <v>0.50531914893617025</v>
      </c>
      <c r="E15" s="34">
        <f>C15/$C$23*100</f>
        <v>106.74157303370787</v>
      </c>
      <c r="F15" s="33">
        <v>541</v>
      </c>
      <c r="G15" s="48">
        <f t="shared" ref="G15:G55" si="1">F15/$B$119</f>
        <v>0.57553191489361699</v>
      </c>
      <c r="H15" s="34">
        <f>F15/$F$23*100</f>
        <v>106.496062992126</v>
      </c>
      <c r="I15" s="43">
        <v>624</v>
      </c>
      <c r="J15" s="48">
        <f t="shared" ref="J15:J55" si="2">I15/$B$119</f>
        <v>0.66382978723404251</v>
      </c>
      <c r="K15" s="34">
        <f>I15/$I$23*100</f>
        <v>100</v>
      </c>
    </row>
    <row r="16" spans="1:11" ht="14.4" x14ac:dyDescent="0.3">
      <c r="A16" s="188"/>
      <c r="B16" s="50" t="s">
        <v>15</v>
      </c>
      <c r="C16" s="12">
        <v>475</v>
      </c>
      <c r="D16" s="17">
        <f t="shared" si="0"/>
        <v>0.50531914893617025</v>
      </c>
      <c r="E16" s="22">
        <f t="shared" ref="E16:E23" si="3">C16/$C$23*100</f>
        <v>106.74157303370787</v>
      </c>
      <c r="F16" s="12">
        <v>541</v>
      </c>
      <c r="G16" s="17">
        <f t="shared" si="1"/>
        <v>0.57553191489361699</v>
      </c>
      <c r="H16" s="22">
        <f t="shared" ref="H16:H23" si="4">F16/$F$23*100</f>
        <v>106.496062992126</v>
      </c>
      <c r="I16" s="31">
        <v>624</v>
      </c>
      <c r="J16" s="17">
        <f t="shared" si="2"/>
        <v>0.66382978723404251</v>
      </c>
      <c r="K16" s="22">
        <f t="shared" ref="K16:K23" si="5">I16/$I$23*100</f>
        <v>100</v>
      </c>
    </row>
    <row r="17" spans="1:11" ht="14.4" x14ac:dyDescent="0.3">
      <c r="A17" s="188"/>
      <c r="B17" s="50" t="s">
        <v>16</v>
      </c>
      <c r="C17" s="12">
        <v>475</v>
      </c>
      <c r="D17" s="17">
        <f t="shared" si="0"/>
        <v>0.50531914893617025</v>
      </c>
      <c r="E17" s="22">
        <f t="shared" si="3"/>
        <v>106.74157303370787</v>
      </c>
      <c r="F17" s="12">
        <v>541</v>
      </c>
      <c r="G17" s="17">
        <f t="shared" si="1"/>
        <v>0.57553191489361699</v>
      </c>
      <c r="H17" s="22">
        <f t="shared" si="4"/>
        <v>106.496062992126</v>
      </c>
      <c r="I17" s="31">
        <v>624</v>
      </c>
      <c r="J17" s="17">
        <f t="shared" si="2"/>
        <v>0.66382978723404251</v>
      </c>
      <c r="K17" s="22">
        <f t="shared" si="5"/>
        <v>100</v>
      </c>
    </row>
    <row r="18" spans="1:11" ht="14.4" x14ac:dyDescent="0.3">
      <c r="A18" s="188"/>
      <c r="B18" s="50" t="s">
        <v>17</v>
      </c>
      <c r="C18" s="12">
        <v>445</v>
      </c>
      <c r="D18" s="17">
        <f t="shared" si="0"/>
        <v>0.47340425531914893</v>
      </c>
      <c r="E18" s="22">
        <f t="shared" si="3"/>
        <v>100</v>
      </c>
      <c r="F18" s="12">
        <v>508</v>
      </c>
      <c r="G18" s="17">
        <f t="shared" si="1"/>
        <v>0.54042553191489362</v>
      </c>
      <c r="H18" s="22">
        <f t="shared" si="4"/>
        <v>100</v>
      </c>
      <c r="I18" s="31">
        <v>624</v>
      </c>
      <c r="J18" s="17">
        <f t="shared" si="2"/>
        <v>0.66382978723404251</v>
      </c>
      <c r="K18" s="22">
        <f t="shared" si="5"/>
        <v>100</v>
      </c>
    </row>
    <row r="19" spans="1:11" ht="14.4" x14ac:dyDescent="0.3">
      <c r="A19" s="188"/>
      <c r="B19" s="50" t="s">
        <v>18</v>
      </c>
      <c r="C19" s="12">
        <v>445</v>
      </c>
      <c r="D19" s="17">
        <f t="shared" si="0"/>
        <v>0.47340425531914893</v>
      </c>
      <c r="E19" s="22">
        <f t="shared" si="3"/>
        <v>100</v>
      </c>
      <c r="F19" s="12">
        <v>508</v>
      </c>
      <c r="G19" s="17">
        <f t="shared" si="1"/>
        <v>0.54042553191489362</v>
      </c>
      <c r="H19" s="22">
        <f t="shared" si="4"/>
        <v>100</v>
      </c>
      <c r="I19" s="31">
        <v>624</v>
      </c>
      <c r="J19" s="17">
        <f t="shared" si="2"/>
        <v>0.66382978723404251</v>
      </c>
      <c r="K19" s="22">
        <f t="shared" si="5"/>
        <v>100</v>
      </c>
    </row>
    <row r="20" spans="1:11" ht="14.4" x14ac:dyDescent="0.3">
      <c r="A20" s="188"/>
      <c r="B20" s="50" t="s">
        <v>19</v>
      </c>
      <c r="C20" s="12">
        <v>445</v>
      </c>
      <c r="D20" s="17">
        <f t="shared" si="0"/>
        <v>0.47340425531914893</v>
      </c>
      <c r="E20" s="22">
        <f t="shared" si="3"/>
        <v>100</v>
      </c>
      <c r="F20" s="12">
        <v>508</v>
      </c>
      <c r="G20" s="17">
        <f t="shared" si="1"/>
        <v>0.54042553191489362</v>
      </c>
      <c r="H20" s="22">
        <f t="shared" si="4"/>
        <v>100</v>
      </c>
      <c r="I20" s="31">
        <v>624</v>
      </c>
      <c r="J20" s="17">
        <f t="shared" si="2"/>
        <v>0.66382978723404251</v>
      </c>
      <c r="K20" s="22">
        <f t="shared" si="5"/>
        <v>100</v>
      </c>
    </row>
    <row r="21" spans="1:11" ht="14.4" x14ac:dyDescent="0.3">
      <c r="A21" s="188"/>
      <c r="B21" s="50" t="s">
        <v>20</v>
      </c>
      <c r="C21" s="12">
        <v>445</v>
      </c>
      <c r="D21" s="17">
        <f t="shared" si="0"/>
        <v>0.47340425531914893</v>
      </c>
      <c r="E21" s="22">
        <f t="shared" si="3"/>
        <v>100</v>
      </c>
      <c r="F21" s="12">
        <v>508</v>
      </c>
      <c r="G21" s="17">
        <f t="shared" si="1"/>
        <v>0.54042553191489362</v>
      </c>
      <c r="H21" s="22">
        <f t="shared" si="4"/>
        <v>100</v>
      </c>
      <c r="I21" s="31">
        <v>624</v>
      </c>
      <c r="J21" s="17">
        <f t="shared" si="2"/>
        <v>0.66382978723404251</v>
      </c>
      <c r="K21" s="22">
        <f t="shared" si="5"/>
        <v>100</v>
      </c>
    </row>
    <row r="22" spans="1:11" ht="14.4" x14ac:dyDescent="0.3">
      <c r="A22" s="188"/>
      <c r="B22" s="50" t="s">
        <v>21</v>
      </c>
      <c r="C22" s="12">
        <v>445</v>
      </c>
      <c r="D22" s="17">
        <f t="shared" si="0"/>
        <v>0.47340425531914893</v>
      </c>
      <c r="E22" s="22">
        <f t="shared" si="3"/>
        <v>100</v>
      </c>
      <c r="F22" s="12">
        <v>508</v>
      </c>
      <c r="G22" s="17">
        <f t="shared" si="1"/>
        <v>0.54042553191489362</v>
      </c>
      <c r="H22" s="22">
        <f t="shared" si="4"/>
        <v>100</v>
      </c>
      <c r="I22" s="31">
        <v>624</v>
      </c>
      <c r="J22" s="17">
        <f t="shared" si="2"/>
        <v>0.66382978723404251</v>
      </c>
      <c r="K22" s="22">
        <f t="shared" si="5"/>
        <v>100</v>
      </c>
    </row>
    <row r="23" spans="1:11" ht="14.4" x14ac:dyDescent="0.3">
      <c r="A23" s="188"/>
      <c r="B23" s="50" t="s">
        <v>67</v>
      </c>
      <c r="C23" s="12">
        <v>445</v>
      </c>
      <c r="D23" s="17">
        <f t="shared" si="0"/>
        <v>0.47340425531914893</v>
      </c>
      <c r="E23" s="22">
        <f t="shared" si="3"/>
        <v>100</v>
      </c>
      <c r="F23" s="12">
        <v>508</v>
      </c>
      <c r="G23" s="17">
        <f t="shared" si="1"/>
        <v>0.54042553191489362</v>
      </c>
      <c r="H23" s="22">
        <f t="shared" si="4"/>
        <v>100</v>
      </c>
      <c r="I23" s="31">
        <v>624</v>
      </c>
      <c r="J23" s="17">
        <f t="shared" si="2"/>
        <v>0.66382978723404251</v>
      </c>
      <c r="K23" s="22">
        <f t="shared" si="5"/>
        <v>100</v>
      </c>
    </row>
    <row r="24" spans="1:11" ht="14.4" x14ac:dyDescent="0.3">
      <c r="A24" s="188"/>
      <c r="B24" s="50" t="s">
        <v>117</v>
      </c>
      <c r="C24" s="12">
        <v>445</v>
      </c>
      <c r="D24" s="17">
        <f t="shared" si="0"/>
        <v>0.47340425531914893</v>
      </c>
      <c r="E24" s="22">
        <f t="shared" ref="E24:E42" si="6">C24/$C$23*100</f>
        <v>100</v>
      </c>
      <c r="F24" s="12">
        <v>508</v>
      </c>
      <c r="G24" s="17">
        <f t="shared" si="1"/>
        <v>0.54042553191489362</v>
      </c>
      <c r="H24" s="22">
        <f t="shared" ref="H24:H42" si="7">F24/$F$23*100</f>
        <v>100</v>
      </c>
      <c r="I24" s="31">
        <v>624</v>
      </c>
      <c r="J24" s="17">
        <f t="shared" si="2"/>
        <v>0.66382978723404251</v>
      </c>
      <c r="K24" s="22">
        <f t="shared" ref="K24:K42" si="8">I24/$I$23*100</f>
        <v>100</v>
      </c>
    </row>
    <row r="25" spans="1:11" ht="15" thickBot="1" x14ac:dyDescent="0.35">
      <c r="A25" s="189"/>
      <c r="B25" s="51" t="s">
        <v>118</v>
      </c>
      <c r="C25" s="45">
        <v>445</v>
      </c>
      <c r="D25" s="53">
        <f t="shared" si="0"/>
        <v>0.47340425531914893</v>
      </c>
      <c r="E25" s="47">
        <f t="shared" si="6"/>
        <v>100</v>
      </c>
      <c r="F25" s="45">
        <v>508</v>
      </c>
      <c r="G25" s="53">
        <f t="shared" si="1"/>
        <v>0.54042553191489362</v>
      </c>
      <c r="H25" s="47">
        <f t="shared" si="7"/>
        <v>100</v>
      </c>
      <c r="I25" s="52">
        <v>624</v>
      </c>
      <c r="J25" s="53">
        <f t="shared" si="2"/>
        <v>0.66382978723404251</v>
      </c>
      <c r="K25" s="47">
        <f t="shared" si="8"/>
        <v>100</v>
      </c>
    </row>
    <row r="26" spans="1:11" ht="14.4" x14ac:dyDescent="0.3">
      <c r="A26" s="190">
        <v>2014</v>
      </c>
      <c r="B26" s="54" t="s">
        <v>119</v>
      </c>
      <c r="C26" s="33">
        <v>540</v>
      </c>
      <c r="D26" s="28">
        <f t="shared" si="0"/>
        <v>0.57446808510638303</v>
      </c>
      <c r="E26" s="34">
        <f t="shared" si="6"/>
        <v>121.34831460674158</v>
      </c>
      <c r="F26" s="33">
        <v>616</v>
      </c>
      <c r="G26" s="28">
        <f t="shared" si="1"/>
        <v>0.65531914893617016</v>
      </c>
      <c r="H26" s="34">
        <f t="shared" si="7"/>
        <v>121.25984251968505</v>
      </c>
      <c r="I26" s="30">
        <v>713</v>
      </c>
      <c r="J26" s="28">
        <f t="shared" si="2"/>
        <v>0.75851063829787235</v>
      </c>
      <c r="K26" s="34">
        <f t="shared" si="8"/>
        <v>114.26282051282051</v>
      </c>
    </row>
    <row r="27" spans="1:11" ht="14.4" x14ac:dyDescent="0.3">
      <c r="A27" s="191"/>
      <c r="B27" s="56" t="s">
        <v>14</v>
      </c>
      <c r="C27" s="12">
        <v>540</v>
      </c>
      <c r="D27" s="11">
        <f t="shared" si="0"/>
        <v>0.57446808510638303</v>
      </c>
      <c r="E27" s="22">
        <f t="shared" si="6"/>
        <v>121.34831460674158</v>
      </c>
      <c r="F27" s="12">
        <v>616</v>
      </c>
      <c r="G27" s="11">
        <f t="shared" si="1"/>
        <v>0.65531914893617016</v>
      </c>
      <c r="H27" s="22">
        <f t="shared" si="7"/>
        <v>121.25984251968505</v>
      </c>
      <c r="I27" s="31">
        <v>713</v>
      </c>
      <c r="J27" s="11">
        <f t="shared" si="2"/>
        <v>0.75851063829787235</v>
      </c>
      <c r="K27" s="22">
        <f t="shared" si="8"/>
        <v>114.26282051282051</v>
      </c>
    </row>
    <row r="28" spans="1:11" ht="14.4" x14ac:dyDescent="0.3">
      <c r="A28" s="191"/>
      <c r="B28" s="56" t="s">
        <v>15</v>
      </c>
      <c r="C28" s="12">
        <v>540</v>
      </c>
      <c r="D28" s="11">
        <f t="shared" si="0"/>
        <v>0.57446808510638303</v>
      </c>
      <c r="E28" s="22">
        <f t="shared" si="6"/>
        <v>121.34831460674158</v>
      </c>
      <c r="F28" s="12">
        <v>616</v>
      </c>
      <c r="G28" s="11">
        <f t="shared" si="1"/>
        <v>0.65531914893617016</v>
      </c>
      <c r="H28" s="22">
        <f t="shared" si="7"/>
        <v>121.25984251968505</v>
      </c>
      <c r="I28" s="31">
        <v>713</v>
      </c>
      <c r="J28" s="11">
        <f t="shared" si="2"/>
        <v>0.75851063829787235</v>
      </c>
      <c r="K28" s="22">
        <f t="shared" si="8"/>
        <v>114.26282051282051</v>
      </c>
    </row>
    <row r="29" spans="1:11" ht="14.4" x14ac:dyDescent="0.3">
      <c r="A29" s="191"/>
      <c r="B29" s="63" t="s">
        <v>16</v>
      </c>
      <c r="C29" s="45">
        <v>540</v>
      </c>
      <c r="D29" s="40">
        <f t="shared" si="0"/>
        <v>0.57446808510638303</v>
      </c>
      <c r="E29" s="47">
        <f>C29/$C$23*100</f>
        <v>121.34831460674158</v>
      </c>
      <c r="F29" s="45">
        <v>616</v>
      </c>
      <c r="G29" s="40">
        <f t="shared" si="1"/>
        <v>0.65531914893617016</v>
      </c>
      <c r="H29" s="47">
        <f>F29/$F$23*100</f>
        <v>121.25984251968505</v>
      </c>
      <c r="I29" s="52">
        <v>713</v>
      </c>
      <c r="J29" s="40">
        <f t="shared" si="2"/>
        <v>0.75851063829787235</v>
      </c>
      <c r="K29" s="47">
        <f>I29/$I$23*100</f>
        <v>114.26282051282051</v>
      </c>
    </row>
    <row r="30" spans="1:11" ht="14.4" x14ac:dyDescent="0.3">
      <c r="A30" s="191"/>
      <c r="B30" s="63" t="s">
        <v>17</v>
      </c>
      <c r="C30" s="45">
        <v>540</v>
      </c>
      <c r="D30" s="40">
        <f t="shared" si="0"/>
        <v>0.57446808510638303</v>
      </c>
      <c r="E30" s="47">
        <f t="shared" si="6"/>
        <v>121.34831460674158</v>
      </c>
      <c r="F30" s="45">
        <v>616</v>
      </c>
      <c r="G30" s="40">
        <f t="shared" si="1"/>
        <v>0.65531914893617016</v>
      </c>
      <c r="H30" s="47">
        <f t="shared" si="7"/>
        <v>121.25984251968505</v>
      </c>
      <c r="I30" s="52">
        <v>713</v>
      </c>
      <c r="J30" s="40">
        <f t="shared" si="2"/>
        <v>0.75851063829787235</v>
      </c>
      <c r="K30" s="47">
        <f t="shared" si="8"/>
        <v>114.26282051282051</v>
      </c>
    </row>
    <row r="31" spans="1:11" ht="14.4" x14ac:dyDescent="0.3">
      <c r="A31" s="191"/>
      <c r="B31" s="63" t="s">
        <v>18</v>
      </c>
      <c r="C31" s="45">
        <v>540</v>
      </c>
      <c r="D31" s="40">
        <f t="shared" si="0"/>
        <v>0.57446808510638303</v>
      </c>
      <c r="E31" s="47">
        <f t="shared" si="6"/>
        <v>121.34831460674158</v>
      </c>
      <c r="F31" s="45">
        <v>616</v>
      </c>
      <c r="G31" s="40">
        <f t="shared" si="1"/>
        <v>0.65531914893617016</v>
      </c>
      <c r="H31" s="47">
        <f t="shared" si="7"/>
        <v>121.25984251968505</v>
      </c>
      <c r="I31" s="52">
        <v>713</v>
      </c>
      <c r="J31" s="40">
        <f t="shared" si="2"/>
        <v>0.75851063829787235</v>
      </c>
      <c r="K31" s="47">
        <f t="shared" si="8"/>
        <v>114.26282051282051</v>
      </c>
    </row>
    <row r="32" spans="1:11" ht="14.4" x14ac:dyDescent="0.3">
      <c r="A32" s="191"/>
      <c r="B32" s="63" t="s">
        <v>19</v>
      </c>
      <c r="C32" s="45">
        <v>602</v>
      </c>
      <c r="D32" s="40">
        <f t="shared" si="0"/>
        <v>0.6404255319148936</v>
      </c>
      <c r="E32" s="47">
        <f t="shared" si="6"/>
        <v>135.28089887640448</v>
      </c>
      <c r="F32" s="45">
        <v>686</v>
      </c>
      <c r="G32" s="40">
        <f t="shared" si="1"/>
        <v>0.72978723404255319</v>
      </c>
      <c r="H32" s="47">
        <f t="shared" si="7"/>
        <v>135.03937007874015</v>
      </c>
      <c r="I32" s="52">
        <v>795</v>
      </c>
      <c r="J32" s="40">
        <f t="shared" si="2"/>
        <v>0.8457446808510638</v>
      </c>
      <c r="K32" s="47">
        <f t="shared" si="8"/>
        <v>127.40384615384615</v>
      </c>
    </row>
    <row r="33" spans="1:11" ht="14.4" x14ac:dyDescent="0.3">
      <c r="A33" s="191"/>
      <c r="B33" s="63" t="s">
        <v>20</v>
      </c>
      <c r="C33" s="45">
        <v>644</v>
      </c>
      <c r="D33" s="40">
        <f t="shared" si="0"/>
        <v>0.68510638297872339</v>
      </c>
      <c r="E33" s="47">
        <f t="shared" si="6"/>
        <v>144.71910112359549</v>
      </c>
      <c r="F33" s="45">
        <v>734</v>
      </c>
      <c r="G33" s="40">
        <f t="shared" si="1"/>
        <v>0.7808510638297872</v>
      </c>
      <c r="H33" s="47">
        <f t="shared" si="7"/>
        <v>144.48818897637796</v>
      </c>
      <c r="I33" s="52">
        <v>850</v>
      </c>
      <c r="J33" s="40">
        <f t="shared" si="2"/>
        <v>0.9042553191489362</v>
      </c>
      <c r="K33" s="47">
        <f t="shared" si="8"/>
        <v>136.21794871794873</v>
      </c>
    </row>
    <row r="34" spans="1:11" ht="14.4" x14ac:dyDescent="0.3">
      <c r="A34" s="191"/>
      <c r="B34" s="63" t="s">
        <v>21</v>
      </c>
      <c r="C34" s="45">
        <v>644</v>
      </c>
      <c r="D34" s="40">
        <f t="shared" si="0"/>
        <v>0.68510638297872339</v>
      </c>
      <c r="E34" s="47">
        <f t="shared" si="6"/>
        <v>144.71910112359549</v>
      </c>
      <c r="F34" s="45">
        <v>734</v>
      </c>
      <c r="G34" s="40">
        <f t="shared" si="1"/>
        <v>0.7808510638297872</v>
      </c>
      <c r="H34" s="47">
        <f t="shared" si="7"/>
        <v>144.48818897637796</v>
      </c>
      <c r="I34" s="52">
        <v>850</v>
      </c>
      <c r="J34" s="40">
        <f t="shared" si="2"/>
        <v>0.9042553191489362</v>
      </c>
      <c r="K34" s="47">
        <f t="shared" si="8"/>
        <v>136.21794871794873</v>
      </c>
    </row>
    <row r="35" spans="1:11" ht="14.4" x14ac:dyDescent="0.3">
      <c r="A35" s="191"/>
      <c r="B35" s="63" t="s">
        <v>67</v>
      </c>
      <c r="C35" s="45">
        <v>644</v>
      </c>
      <c r="D35" s="40">
        <f t="shared" si="0"/>
        <v>0.68510638297872339</v>
      </c>
      <c r="E35" s="47">
        <f t="shared" si="6"/>
        <v>144.71910112359549</v>
      </c>
      <c r="F35" s="45">
        <v>734</v>
      </c>
      <c r="G35" s="40">
        <f t="shared" si="1"/>
        <v>0.7808510638297872</v>
      </c>
      <c r="H35" s="47">
        <f t="shared" si="7"/>
        <v>144.48818897637796</v>
      </c>
      <c r="I35" s="52">
        <v>850</v>
      </c>
      <c r="J35" s="40">
        <f t="shared" si="2"/>
        <v>0.9042553191489362</v>
      </c>
      <c r="K35" s="47">
        <f t="shared" si="8"/>
        <v>136.21794871794873</v>
      </c>
    </row>
    <row r="36" spans="1:11" ht="14.4" x14ac:dyDescent="0.3">
      <c r="A36" s="191"/>
      <c r="B36" s="50" t="s">
        <v>117</v>
      </c>
      <c r="C36" s="45">
        <v>644</v>
      </c>
      <c r="D36" s="40">
        <f t="shared" si="0"/>
        <v>0.68510638297872339</v>
      </c>
      <c r="E36" s="47">
        <f t="shared" si="6"/>
        <v>144.71910112359549</v>
      </c>
      <c r="F36" s="45">
        <v>734</v>
      </c>
      <c r="G36" s="40">
        <f t="shared" si="1"/>
        <v>0.7808510638297872</v>
      </c>
      <c r="H36" s="47">
        <f t="shared" si="7"/>
        <v>144.48818897637796</v>
      </c>
      <c r="I36" s="52">
        <v>850</v>
      </c>
      <c r="J36" s="40">
        <f t="shared" si="2"/>
        <v>0.9042553191489362</v>
      </c>
      <c r="K36" s="47">
        <f t="shared" si="8"/>
        <v>136.21794871794873</v>
      </c>
    </row>
    <row r="37" spans="1:11" ht="15" thickBot="1" x14ac:dyDescent="0.35">
      <c r="A37" s="192"/>
      <c r="B37" s="69" t="s">
        <v>118</v>
      </c>
      <c r="C37" s="13">
        <v>760</v>
      </c>
      <c r="D37" s="14">
        <f t="shared" si="0"/>
        <v>0.80851063829787229</v>
      </c>
      <c r="E37" s="23">
        <f t="shared" si="6"/>
        <v>170.78651685393257</v>
      </c>
      <c r="F37" s="13">
        <v>870</v>
      </c>
      <c r="G37" s="14">
        <f t="shared" si="1"/>
        <v>0.92553191489361697</v>
      </c>
      <c r="H37" s="23">
        <f t="shared" si="7"/>
        <v>171.25984251968504</v>
      </c>
      <c r="I37" s="32">
        <v>1008</v>
      </c>
      <c r="J37" s="14">
        <f t="shared" si="2"/>
        <v>1.0723404255319149</v>
      </c>
      <c r="K37" s="23">
        <f t="shared" si="8"/>
        <v>161.53846153846155</v>
      </c>
    </row>
    <row r="38" spans="1:11" ht="14.4" x14ac:dyDescent="0.3">
      <c r="A38" s="181">
        <v>2015</v>
      </c>
      <c r="B38" s="54" t="s">
        <v>119</v>
      </c>
      <c r="C38" s="33">
        <v>760</v>
      </c>
      <c r="D38" s="28">
        <f t="shared" si="0"/>
        <v>0.80851063829787229</v>
      </c>
      <c r="E38" s="34">
        <f t="shared" si="6"/>
        <v>170.78651685393257</v>
      </c>
      <c r="F38" s="33">
        <v>870</v>
      </c>
      <c r="G38" s="28">
        <f t="shared" si="1"/>
        <v>0.92553191489361697</v>
      </c>
      <c r="H38" s="34">
        <f t="shared" si="7"/>
        <v>171.25984251968504</v>
      </c>
      <c r="I38" s="30">
        <v>1008</v>
      </c>
      <c r="J38" s="28">
        <f t="shared" si="2"/>
        <v>1.0723404255319149</v>
      </c>
      <c r="K38" s="34">
        <f t="shared" si="8"/>
        <v>161.53846153846155</v>
      </c>
    </row>
    <row r="39" spans="1:11" ht="14.4" x14ac:dyDescent="0.3">
      <c r="A39" s="182"/>
      <c r="B39" s="56" t="s">
        <v>14</v>
      </c>
      <c r="C39" s="45">
        <v>760</v>
      </c>
      <c r="D39" s="40">
        <f t="shared" si="0"/>
        <v>0.80851063829787229</v>
      </c>
      <c r="E39" s="47">
        <f t="shared" si="6"/>
        <v>170.78651685393257</v>
      </c>
      <c r="F39" s="45">
        <v>870</v>
      </c>
      <c r="G39" s="40">
        <f t="shared" si="1"/>
        <v>0.92553191489361697</v>
      </c>
      <c r="H39" s="47">
        <f t="shared" si="7"/>
        <v>171.25984251968504</v>
      </c>
      <c r="I39" s="52">
        <v>1008</v>
      </c>
      <c r="J39" s="40">
        <f t="shared" si="2"/>
        <v>1.0723404255319149</v>
      </c>
      <c r="K39" s="47">
        <f t="shared" si="8"/>
        <v>161.53846153846155</v>
      </c>
    </row>
    <row r="40" spans="1:11" ht="14.4" x14ac:dyDescent="0.3">
      <c r="A40" s="182"/>
      <c r="B40" s="56" t="s">
        <v>15</v>
      </c>
      <c r="C40" s="12">
        <v>760</v>
      </c>
      <c r="D40" s="11">
        <f t="shared" si="0"/>
        <v>0.80851063829787229</v>
      </c>
      <c r="E40" s="22">
        <f t="shared" si="6"/>
        <v>170.78651685393257</v>
      </c>
      <c r="F40" s="12">
        <v>870</v>
      </c>
      <c r="G40" s="11">
        <f t="shared" si="1"/>
        <v>0.92553191489361697</v>
      </c>
      <c r="H40" s="22">
        <f t="shared" si="7"/>
        <v>171.25984251968504</v>
      </c>
      <c r="I40" s="31">
        <v>1008</v>
      </c>
      <c r="J40" s="11">
        <f t="shared" si="2"/>
        <v>1.0723404255319149</v>
      </c>
      <c r="K40" s="22">
        <f t="shared" si="8"/>
        <v>161.53846153846155</v>
      </c>
    </row>
    <row r="41" spans="1:11" ht="16.5" customHeight="1" x14ac:dyDescent="0.3">
      <c r="A41" s="182"/>
      <c r="B41" s="56" t="s">
        <v>16</v>
      </c>
      <c r="C41" s="12">
        <v>760</v>
      </c>
      <c r="D41" s="11">
        <f t="shared" si="0"/>
        <v>0.80851063829787229</v>
      </c>
      <c r="E41" s="22">
        <f t="shared" si="6"/>
        <v>170.78651685393257</v>
      </c>
      <c r="F41" s="12">
        <v>870</v>
      </c>
      <c r="G41" s="11">
        <f t="shared" si="1"/>
        <v>0.92553191489361697</v>
      </c>
      <c r="H41" s="22">
        <f t="shared" si="7"/>
        <v>171.25984251968504</v>
      </c>
      <c r="I41" s="31">
        <v>1008</v>
      </c>
      <c r="J41" s="11">
        <f t="shared" si="2"/>
        <v>1.0723404255319149</v>
      </c>
      <c r="K41" s="22">
        <f t="shared" si="8"/>
        <v>161.53846153846155</v>
      </c>
    </row>
    <row r="42" spans="1:11" ht="16.5" customHeight="1" x14ac:dyDescent="0.3">
      <c r="A42" s="182"/>
      <c r="B42" s="56" t="s">
        <v>17</v>
      </c>
      <c r="C42" s="12">
        <v>760</v>
      </c>
      <c r="D42" s="11">
        <f t="shared" si="0"/>
        <v>0.80851063829787229</v>
      </c>
      <c r="E42" s="22">
        <f t="shared" si="6"/>
        <v>170.78651685393257</v>
      </c>
      <c r="F42" s="12">
        <v>870</v>
      </c>
      <c r="G42" s="11">
        <f t="shared" si="1"/>
        <v>0.92553191489361697</v>
      </c>
      <c r="H42" s="22">
        <f t="shared" si="7"/>
        <v>171.25984251968504</v>
      </c>
      <c r="I42" s="31">
        <v>1008</v>
      </c>
      <c r="J42" s="11">
        <f t="shared" si="2"/>
        <v>1.0723404255319149</v>
      </c>
      <c r="K42" s="22">
        <f t="shared" si="8"/>
        <v>161.53846153846155</v>
      </c>
    </row>
    <row r="43" spans="1:11" ht="16.5" customHeight="1" x14ac:dyDescent="0.3">
      <c r="A43" s="182"/>
      <c r="B43" s="56" t="s">
        <v>18</v>
      </c>
      <c r="C43" s="12">
        <v>760</v>
      </c>
      <c r="D43" s="11">
        <f t="shared" si="0"/>
        <v>0.80851063829787229</v>
      </c>
      <c r="E43" s="22">
        <f t="shared" ref="E43:E55" si="9">C43/$C$23*100</f>
        <v>170.78651685393257</v>
      </c>
      <c r="F43" s="12">
        <v>870</v>
      </c>
      <c r="G43" s="11">
        <f t="shared" si="1"/>
        <v>0.92553191489361697</v>
      </c>
      <c r="H43" s="22">
        <f t="shared" ref="H43:H55" si="10">F43/$F$23*100</f>
        <v>171.25984251968504</v>
      </c>
      <c r="I43" s="31">
        <v>1008</v>
      </c>
      <c r="J43" s="11">
        <f t="shared" si="2"/>
        <v>1.0723404255319149</v>
      </c>
      <c r="K43" s="22">
        <f t="shared" ref="K43:K55" si="11">I43/$I$23*100</f>
        <v>161.53846153846155</v>
      </c>
    </row>
    <row r="44" spans="1:11" ht="16.5" customHeight="1" x14ac:dyDescent="0.3">
      <c r="A44" s="182"/>
      <c r="B44" s="56" t="s">
        <v>19</v>
      </c>
      <c r="C44" s="12">
        <v>835</v>
      </c>
      <c r="D44" s="11">
        <f t="shared" si="0"/>
        <v>0.88829787234042556</v>
      </c>
      <c r="E44" s="22">
        <f t="shared" si="9"/>
        <v>187.64044943820224</v>
      </c>
      <c r="F44" s="12">
        <v>951</v>
      </c>
      <c r="G44" s="11">
        <f t="shared" si="1"/>
        <v>1.0117021276595746</v>
      </c>
      <c r="H44" s="22">
        <f t="shared" si="10"/>
        <v>187.20472440944883</v>
      </c>
      <c r="I44" s="31">
        <v>1102</v>
      </c>
      <c r="J44" s="11">
        <f t="shared" si="2"/>
        <v>1.172340425531915</v>
      </c>
      <c r="K44" s="22">
        <f t="shared" si="11"/>
        <v>176.60256410256409</v>
      </c>
    </row>
    <row r="45" spans="1:11" ht="16.5" customHeight="1" x14ac:dyDescent="0.3">
      <c r="A45" s="182"/>
      <c r="B45" s="56" t="s">
        <v>20</v>
      </c>
      <c r="C45" s="12">
        <v>835</v>
      </c>
      <c r="D45" s="11">
        <f t="shared" si="0"/>
        <v>0.88829787234042556</v>
      </c>
      <c r="E45" s="22">
        <f t="shared" si="9"/>
        <v>187.64044943820224</v>
      </c>
      <c r="F45" s="12">
        <v>951</v>
      </c>
      <c r="G45" s="11">
        <f t="shared" si="1"/>
        <v>1.0117021276595746</v>
      </c>
      <c r="H45" s="22">
        <f t="shared" si="10"/>
        <v>187.20472440944883</v>
      </c>
      <c r="I45" s="31">
        <v>1102</v>
      </c>
      <c r="J45" s="11">
        <f t="shared" si="2"/>
        <v>1.172340425531915</v>
      </c>
      <c r="K45" s="22">
        <f t="shared" si="11"/>
        <v>176.60256410256409</v>
      </c>
    </row>
    <row r="46" spans="1:11" ht="16.5" customHeight="1" x14ac:dyDescent="0.3">
      <c r="A46" s="182"/>
      <c r="B46" s="56" t="s">
        <v>21</v>
      </c>
      <c r="C46" s="12">
        <v>835</v>
      </c>
      <c r="D46" s="11">
        <f t="shared" si="0"/>
        <v>0.88829787234042556</v>
      </c>
      <c r="E46" s="22">
        <f t="shared" si="9"/>
        <v>187.64044943820224</v>
      </c>
      <c r="F46" s="12">
        <v>951</v>
      </c>
      <c r="G46" s="11">
        <f t="shared" si="1"/>
        <v>1.0117021276595746</v>
      </c>
      <c r="H46" s="22">
        <f t="shared" si="10"/>
        <v>187.20472440944883</v>
      </c>
      <c r="I46" s="31">
        <v>1102</v>
      </c>
      <c r="J46" s="11">
        <f t="shared" si="2"/>
        <v>1.172340425531915</v>
      </c>
      <c r="K46" s="22">
        <f t="shared" si="11"/>
        <v>176.60256410256409</v>
      </c>
    </row>
    <row r="47" spans="1:11" ht="16.5" customHeight="1" x14ac:dyDescent="0.3">
      <c r="A47" s="182"/>
      <c r="B47" s="56" t="s">
        <v>67</v>
      </c>
      <c r="C47" s="12">
        <v>852</v>
      </c>
      <c r="D47" s="11">
        <f t="shared" si="0"/>
        <v>0.90638297872340423</v>
      </c>
      <c r="E47" s="22">
        <f t="shared" si="9"/>
        <v>191.46067415730337</v>
      </c>
      <c r="F47" s="12">
        <v>977</v>
      </c>
      <c r="G47" s="11">
        <f t="shared" si="1"/>
        <v>1.0393617021276595</v>
      </c>
      <c r="H47" s="22">
        <f t="shared" si="10"/>
        <v>192.32283464566927</v>
      </c>
      <c r="I47" s="31">
        <v>1170</v>
      </c>
      <c r="J47" s="11">
        <f t="shared" si="2"/>
        <v>1.2446808510638299</v>
      </c>
      <c r="K47" s="22">
        <f t="shared" si="11"/>
        <v>187.5</v>
      </c>
    </row>
    <row r="48" spans="1:11" ht="16.5" customHeight="1" x14ac:dyDescent="0.3">
      <c r="A48" s="182"/>
      <c r="B48" s="56" t="s">
        <v>117</v>
      </c>
      <c r="C48" s="12">
        <v>852</v>
      </c>
      <c r="D48" s="11">
        <f t="shared" si="0"/>
        <v>0.90638297872340423</v>
      </c>
      <c r="E48" s="22">
        <f t="shared" si="9"/>
        <v>191.46067415730337</v>
      </c>
      <c r="F48" s="12">
        <v>935</v>
      </c>
      <c r="G48" s="11">
        <f t="shared" si="1"/>
        <v>0.99468085106382975</v>
      </c>
      <c r="H48" s="22">
        <f t="shared" si="10"/>
        <v>184.05511811023624</v>
      </c>
      <c r="I48" s="31">
        <v>1170</v>
      </c>
      <c r="J48" s="11">
        <f t="shared" si="2"/>
        <v>1.2446808510638299</v>
      </c>
      <c r="K48" s="22">
        <f t="shared" si="11"/>
        <v>187.5</v>
      </c>
    </row>
    <row r="49" spans="1:11" ht="16.5" customHeight="1" thickBot="1" x14ac:dyDescent="0.35">
      <c r="A49" s="182"/>
      <c r="B49" s="64" t="s">
        <v>118</v>
      </c>
      <c r="C49" s="13">
        <v>929</v>
      </c>
      <c r="D49" s="14">
        <f t="shared" si="0"/>
        <v>0.98829787234042554</v>
      </c>
      <c r="E49" s="23">
        <f t="shared" si="9"/>
        <v>208.76404494382021</v>
      </c>
      <c r="F49" s="13">
        <v>1059</v>
      </c>
      <c r="G49" s="14">
        <f t="shared" si="1"/>
        <v>1.126595744680851</v>
      </c>
      <c r="H49" s="23">
        <f t="shared" si="10"/>
        <v>208.46456692913384</v>
      </c>
      <c r="I49" s="32">
        <v>1226</v>
      </c>
      <c r="J49" s="14">
        <f t="shared" si="2"/>
        <v>1.3042553191489361</v>
      </c>
      <c r="K49" s="23">
        <f t="shared" si="11"/>
        <v>196.47435897435898</v>
      </c>
    </row>
    <row r="50" spans="1:11" ht="14.4" x14ac:dyDescent="0.3">
      <c r="A50" s="190">
        <v>2016</v>
      </c>
      <c r="B50" s="54" t="s">
        <v>119</v>
      </c>
      <c r="C50" s="33">
        <v>929</v>
      </c>
      <c r="D50" s="28">
        <f t="shared" si="0"/>
        <v>0.98829787234042554</v>
      </c>
      <c r="E50" s="34">
        <f t="shared" si="9"/>
        <v>208.76404494382021</v>
      </c>
      <c r="F50" s="33">
        <v>1059</v>
      </c>
      <c r="G50" s="28">
        <f t="shared" si="1"/>
        <v>1.126595744680851</v>
      </c>
      <c r="H50" s="34">
        <f t="shared" si="10"/>
        <v>208.46456692913384</v>
      </c>
      <c r="I50" s="30">
        <v>1226</v>
      </c>
      <c r="J50" s="28">
        <f t="shared" si="2"/>
        <v>1.3042553191489361</v>
      </c>
      <c r="K50" s="34">
        <f t="shared" si="11"/>
        <v>196.47435897435898</v>
      </c>
    </row>
    <row r="51" spans="1:11" ht="14.4" x14ac:dyDescent="0.3">
      <c r="A51" s="191"/>
      <c r="B51" s="84" t="s">
        <v>14</v>
      </c>
      <c r="C51" s="12">
        <v>1035</v>
      </c>
      <c r="D51" s="11">
        <f t="shared" si="0"/>
        <v>1.1010638297872339</v>
      </c>
      <c r="E51" s="22">
        <f t="shared" si="9"/>
        <v>232.58426966292137</v>
      </c>
      <c r="F51" s="12">
        <v>1180</v>
      </c>
      <c r="G51" s="11">
        <f t="shared" si="1"/>
        <v>1.2553191489361701</v>
      </c>
      <c r="H51" s="22">
        <f t="shared" si="10"/>
        <v>232.28346456692913</v>
      </c>
      <c r="I51" s="31">
        <v>1336</v>
      </c>
      <c r="J51" s="11">
        <f t="shared" si="2"/>
        <v>1.4212765957446809</v>
      </c>
      <c r="K51" s="22">
        <f t="shared" si="11"/>
        <v>214.10256410256409</v>
      </c>
    </row>
    <row r="52" spans="1:11" ht="14.4" x14ac:dyDescent="0.3">
      <c r="A52" s="191"/>
      <c r="B52" s="84" t="s">
        <v>15</v>
      </c>
      <c r="C52" s="12">
        <v>1035</v>
      </c>
      <c r="D52" s="11">
        <f t="shared" si="0"/>
        <v>1.1010638297872339</v>
      </c>
      <c r="E52" s="22">
        <f t="shared" si="9"/>
        <v>232.58426966292137</v>
      </c>
      <c r="F52" s="12">
        <v>1180</v>
      </c>
      <c r="G52" s="11">
        <f t="shared" si="1"/>
        <v>1.2553191489361701</v>
      </c>
      <c r="H52" s="22">
        <f t="shared" si="10"/>
        <v>232.28346456692913</v>
      </c>
      <c r="I52" s="31">
        <v>1336</v>
      </c>
      <c r="J52" s="11">
        <f t="shared" si="2"/>
        <v>1.4212765957446809</v>
      </c>
      <c r="K52" s="22">
        <f t="shared" si="11"/>
        <v>214.10256410256409</v>
      </c>
    </row>
    <row r="53" spans="1:11" ht="14.4" x14ac:dyDescent="0.3">
      <c r="A53" s="191"/>
      <c r="B53" s="84" t="s">
        <v>16</v>
      </c>
      <c r="C53" s="12">
        <v>1035</v>
      </c>
      <c r="D53" s="11">
        <f t="shared" si="0"/>
        <v>1.1010638297872339</v>
      </c>
      <c r="E53" s="22">
        <f t="shared" si="9"/>
        <v>232.58426966292137</v>
      </c>
      <c r="F53" s="12">
        <v>1180</v>
      </c>
      <c r="G53" s="11">
        <f t="shared" si="1"/>
        <v>1.2553191489361701</v>
      </c>
      <c r="H53" s="22">
        <f t="shared" si="10"/>
        <v>232.28346456692913</v>
      </c>
      <c r="I53" s="31">
        <v>1336</v>
      </c>
      <c r="J53" s="11">
        <f t="shared" si="2"/>
        <v>1.4212765957446809</v>
      </c>
      <c r="K53" s="22">
        <f t="shared" si="11"/>
        <v>214.10256410256409</v>
      </c>
    </row>
    <row r="54" spans="1:11" ht="14.4" x14ac:dyDescent="0.3">
      <c r="A54" s="191"/>
      <c r="B54" s="84" t="s">
        <v>17</v>
      </c>
      <c r="C54" s="12">
        <v>1035</v>
      </c>
      <c r="D54" s="11">
        <f t="shared" si="0"/>
        <v>1.1010638297872339</v>
      </c>
      <c r="E54" s="22">
        <f t="shared" si="9"/>
        <v>232.58426966292137</v>
      </c>
      <c r="F54" s="12">
        <v>1180</v>
      </c>
      <c r="G54" s="11">
        <f t="shared" si="1"/>
        <v>1.2553191489361701</v>
      </c>
      <c r="H54" s="22">
        <f t="shared" si="10"/>
        <v>232.28346456692913</v>
      </c>
      <c r="I54" s="31">
        <v>1336</v>
      </c>
      <c r="J54" s="11">
        <f t="shared" si="2"/>
        <v>1.4212765957446809</v>
      </c>
      <c r="K54" s="22">
        <f t="shared" si="11"/>
        <v>214.10256410256409</v>
      </c>
    </row>
    <row r="55" spans="1:11" ht="14.4" x14ac:dyDescent="0.3">
      <c r="A55" s="191"/>
      <c r="B55" s="56" t="s">
        <v>18</v>
      </c>
      <c r="C55" s="12">
        <v>1035</v>
      </c>
      <c r="D55" s="11">
        <f t="shared" si="0"/>
        <v>1.1010638297872339</v>
      </c>
      <c r="E55" s="22">
        <f t="shared" si="9"/>
        <v>232.58426966292137</v>
      </c>
      <c r="F55" s="12">
        <v>1180</v>
      </c>
      <c r="G55" s="11">
        <f t="shared" si="1"/>
        <v>1.2553191489361701</v>
      </c>
      <c r="H55" s="22">
        <f t="shared" si="10"/>
        <v>232.28346456692913</v>
      </c>
      <c r="I55" s="12">
        <v>1336</v>
      </c>
      <c r="J55" s="11">
        <f t="shared" si="2"/>
        <v>1.4212765957446809</v>
      </c>
      <c r="K55" s="22">
        <f t="shared" si="11"/>
        <v>214.10256410256409</v>
      </c>
    </row>
    <row r="56" spans="1:11" ht="14.4" x14ac:dyDescent="0.3">
      <c r="A56" s="191"/>
      <c r="B56" s="56" t="s">
        <v>19</v>
      </c>
      <c r="C56" s="12">
        <v>1035</v>
      </c>
      <c r="D56" s="11">
        <f t="shared" ref="D56:D62" si="12">C56/$B$119</f>
        <v>1.1010638297872339</v>
      </c>
      <c r="E56" s="22">
        <f t="shared" ref="E56:E61" si="13">C56/$C$23*100</f>
        <v>232.58426966292137</v>
      </c>
      <c r="F56" s="12">
        <v>1180</v>
      </c>
      <c r="G56" s="11">
        <f t="shared" ref="G56:G62" si="14">F56/$B$119</f>
        <v>1.2553191489361701</v>
      </c>
      <c r="H56" s="22">
        <f t="shared" ref="H56:H61" si="15">F56/$F$23*100</f>
        <v>232.28346456692913</v>
      </c>
      <c r="I56" s="12">
        <v>1336</v>
      </c>
      <c r="J56" s="11">
        <f t="shared" ref="J56:J62" si="16">I56/$B$119</f>
        <v>1.4212765957446809</v>
      </c>
      <c r="K56" s="22">
        <f t="shared" ref="K56:K61" si="17">I56/$I$23*100</f>
        <v>214.10256410256409</v>
      </c>
    </row>
    <row r="57" spans="1:11" ht="14.4" x14ac:dyDescent="0.3">
      <c r="A57" s="191"/>
      <c r="B57" s="56" t="s">
        <v>20</v>
      </c>
      <c r="C57" s="12">
        <v>1185</v>
      </c>
      <c r="D57" s="11">
        <f t="shared" si="12"/>
        <v>1.2606382978723405</v>
      </c>
      <c r="E57" s="22">
        <f t="shared" si="13"/>
        <v>266.29213483146066</v>
      </c>
      <c r="F57" s="12">
        <v>1351</v>
      </c>
      <c r="G57" s="11">
        <f t="shared" si="14"/>
        <v>1.4372340425531915</v>
      </c>
      <c r="H57" s="22">
        <f t="shared" si="15"/>
        <v>265.94488188976379</v>
      </c>
      <c r="I57" s="12">
        <v>1565</v>
      </c>
      <c r="J57" s="11">
        <f t="shared" si="16"/>
        <v>1.6648936170212767</v>
      </c>
      <c r="K57" s="22">
        <f t="shared" si="17"/>
        <v>250.80128205128207</v>
      </c>
    </row>
    <row r="58" spans="1:11" ht="14.4" x14ac:dyDescent="0.3">
      <c r="A58" s="191"/>
      <c r="B58" s="56" t="s">
        <v>21</v>
      </c>
      <c r="C58" s="12">
        <v>1056</v>
      </c>
      <c r="D58" s="11">
        <f t="shared" si="12"/>
        <v>1.123404255319149</v>
      </c>
      <c r="E58" s="22">
        <f t="shared" si="13"/>
        <v>237.30337078651687</v>
      </c>
      <c r="F58" s="12">
        <v>1203</v>
      </c>
      <c r="G58" s="11">
        <f t="shared" si="14"/>
        <v>1.2797872340425531</v>
      </c>
      <c r="H58" s="22">
        <f t="shared" si="15"/>
        <v>236.81102362204723</v>
      </c>
      <c r="I58" s="12">
        <v>1565</v>
      </c>
      <c r="J58" s="11">
        <f t="shared" si="16"/>
        <v>1.6648936170212767</v>
      </c>
      <c r="K58" s="22">
        <f t="shared" si="17"/>
        <v>250.80128205128207</v>
      </c>
    </row>
    <row r="59" spans="1:11" ht="14.4" x14ac:dyDescent="0.3">
      <c r="A59" s="191"/>
      <c r="B59" s="56" t="s">
        <v>67</v>
      </c>
      <c r="C59" s="12">
        <v>991</v>
      </c>
      <c r="D59" s="11">
        <f t="shared" si="12"/>
        <v>1.0542553191489361</v>
      </c>
      <c r="E59" s="22">
        <f t="shared" si="13"/>
        <v>222.69662921348313</v>
      </c>
      <c r="F59" s="12">
        <v>1162</v>
      </c>
      <c r="G59" s="11">
        <f t="shared" si="14"/>
        <v>1.2361702127659575</v>
      </c>
      <c r="H59" s="22">
        <f t="shared" si="15"/>
        <v>228.74015748031496</v>
      </c>
      <c r="I59" s="12">
        <v>1351</v>
      </c>
      <c r="J59" s="11">
        <f t="shared" si="16"/>
        <v>1.4372340425531915</v>
      </c>
      <c r="K59" s="22">
        <f t="shared" si="17"/>
        <v>216.50641025641028</v>
      </c>
    </row>
    <row r="60" spans="1:11" ht="14.4" x14ac:dyDescent="0.3">
      <c r="A60" s="191"/>
      <c r="B60" s="56" t="s">
        <v>117</v>
      </c>
      <c r="C60" s="12">
        <v>961</v>
      </c>
      <c r="D60" s="11">
        <f t="shared" si="12"/>
        <v>1.0223404255319148</v>
      </c>
      <c r="E60" s="22">
        <f t="shared" si="13"/>
        <v>215.95505617977526</v>
      </c>
      <c r="F60" s="12">
        <v>1120</v>
      </c>
      <c r="G60" s="11">
        <f t="shared" si="14"/>
        <v>1.1914893617021276</v>
      </c>
      <c r="H60" s="22">
        <f t="shared" si="15"/>
        <v>220.4724409448819</v>
      </c>
      <c r="I60" s="12">
        <v>1250</v>
      </c>
      <c r="J60" s="11">
        <f t="shared" si="16"/>
        <v>1.3297872340425532</v>
      </c>
      <c r="K60" s="22">
        <f t="shared" si="17"/>
        <v>200.32051282051282</v>
      </c>
    </row>
    <row r="61" spans="1:11" ht="15" thickBot="1" x14ac:dyDescent="0.35">
      <c r="A61" s="191"/>
      <c r="B61" s="64" t="s">
        <v>118</v>
      </c>
      <c r="C61" s="13">
        <v>1233</v>
      </c>
      <c r="D61" s="14">
        <f t="shared" si="12"/>
        <v>1.3117021276595744</v>
      </c>
      <c r="E61" s="23">
        <f t="shared" si="13"/>
        <v>277.07865168539325</v>
      </c>
      <c r="F61" s="13">
        <v>1372</v>
      </c>
      <c r="G61" s="14">
        <f t="shared" si="14"/>
        <v>1.4595744680851064</v>
      </c>
      <c r="H61" s="23">
        <f t="shared" si="15"/>
        <v>270.0787401574803</v>
      </c>
      <c r="I61" s="13">
        <v>1639</v>
      </c>
      <c r="J61" s="14">
        <f t="shared" si="16"/>
        <v>1.7436170212765958</v>
      </c>
      <c r="K61" s="23">
        <f t="shared" si="17"/>
        <v>262.66025641025641</v>
      </c>
    </row>
    <row r="62" spans="1:11" ht="14.4" x14ac:dyDescent="0.3">
      <c r="A62" s="181">
        <v>2017</v>
      </c>
      <c r="B62" s="84" t="s">
        <v>119</v>
      </c>
      <c r="C62" s="78">
        <v>1223</v>
      </c>
      <c r="D62" s="85">
        <f t="shared" si="12"/>
        <v>1.3010638297872341</v>
      </c>
      <c r="E62" s="86">
        <f t="shared" ref="E62:E81" si="18">C62/$C$23*100</f>
        <v>274.83146067415731</v>
      </c>
      <c r="F62" s="78">
        <v>1349</v>
      </c>
      <c r="G62" s="85">
        <f t="shared" si="14"/>
        <v>1.4351063829787234</v>
      </c>
      <c r="H62" s="86">
        <f t="shared" ref="H62:H81" si="19">F62/$F$23*100</f>
        <v>265.55118110236219</v>
      </c>
      <c r="I62" s="78">
        <v>1639</v>
      </c>
      <c r="J62" s="85">
        <f t="shared" si="16"/>
        <v>1.7436170212765958</v>
      </c>
      <c r="K62" s="86">
        <f t="shared" ref="K62:K81" si="20">I62/$I$23*100</f>
        <v>262.66025641025641</v>
      </c>
    </row>
    <row r="63" spans="1:11" ht="14.4" x14ac:dyDescent="0.3">
      <c r="A63" s="182"/>
      <c r="B63" s="84" t="s">
        <v>14</v>
      </c>
      <c r="C63" s="78">
        <v>1223</v>
      </c>
      <c r="D63" s="85">
        <f t="shared" ref="D63:D81" si="21">C63/$B$119</f>
        <v>1.3010638297872341</v>
      </c>
      <c r="E63" s="86">
        <f t="shared" si="18"/>
        <v>274.83146067415731</v>
      </c>
      <c r="F63" s="78">
        <v>1349</v>
      </c>
      <c r="G63" s="85">
        <f t="shared" ref="G63:G81" si="22">F63/$B$119</f>
        <v>1.4351063829787234</v>
      </c>
      <c r="H63" s="86">
        <f t="shared" si="19"/>
        <v>265.55118110236219</v>
      </c>
      <c r="I63" s="78">
        <v>1639</v>
      </c>
      <c r="J63" s="85">
        <f t="shared" ref="J63:J81" si="23">I63/$B$119</f>
        <v>1.7436170212765958</v>
      </c>
      <c r="K63" s="86">
        <f t="shared" si="20"/>
        <v>262.66025641025641</v>
      </c>
    </row>
    <row r="64" spans="1:11" ht="14.4" x14ac:dyDescent="0.3">
      <c r="A64" s="182"/>
      <c r="B64" s="84" t="s">
        <v>15</v>
      </c>
      <c r="C64" s="78">
        <v>1204</v>
      </c>
      <c r="D64" s="85">
        <f t="shared" si="21"/>
        <v>1.2808510638297872</v>
      </c>
      <c r="E64" s="86">
        <f t="shared" si="18"/>
        <v>270.56179775280896</v>
      </c>
      <c r="F64" s="78">
        <v>1304</v>
      </c>
      <c r="G64" s="85">
        <f t="shared" si="22"/>
        <v>1.3872340425531915</v>
      </c>
      <c r="H64" s="86">
        <f t="shared" si="19"/>
        <v>256.69291338582678</v>
      </c>
      <c r="I64" s="78">
        <v>1639</v>
      </c>
      <c r="J64" s="85">
        <f t="shared" si="23"/>
        <v>1.7436170212765958</v>
      </c>
      <c r="K64" s="86">
        <f t="shared" si="20"/>
        <v>262.66025641025641</v>
      </c>
    </row>
    <row r="65" spans="1:11" ht="14.4" x14ac:dyDescent="0.3">
      <c r="A65" s="182"/>
      <c r="B65" s="84" t="s">
        <v>16</v>
      </c>
      <c r="C65" s="78">
        <v>1204</v>
      </c>
      <c r="D65" s="85">
        <f t="shared" si="21"/>
        <v>1.2808510638297872</v>
      </c>
      <c r="E65" s="86">
        <f t="shared" si="18"/>
        <v>270.56179775280896</v>
      </c>
      <c r="F65" s="78">
        <v>1304</v>
      </c>
      <c r="G65" s="85">
        <f t="shared" si="22"/>
        <v>1.3872340425531915</v>
      </c>
      <c r="H65" s="86">
        <f t="shared" si="19"/>
        <v>256.69291338582678</v>
      </c>
      <c r="I65" s="78">
        <v>1639</v>
      </c>
      <c r="J65" s="85">
        <f t="shared" si="23"/>
        <v>1.7436170212765958</v>
      </c>
      <c r="K65" s="86">
        <f t="shared" si="20"/>
        <v>262.66025641025641</v>
      </c>
    </row>
    <row r="66" spans="1:11" ht="14.4" x14ac:dyDescent="0.3">
      <c r="A66" s="182"/>
      <c r="B66" s="84" t="s">
        <v>17</v>
      </c>
      <c r="C66" s="78">
        <v>1185</v>
      </c>
      <c r="D66" s="85">
        <f t="shared" si="21"/>
        <v>1.2606382978723405</v>
      </c>
      <c r="E66" s="86">
        <f t="shared" si="18"/>
        <v>266.29213483146066</v>
      </c>
      <c r="F66" s="78">
        <v>1316</v>
      </c>
      <c r="G66" s="85">
        <f t="shared" si="22"/>
        <v>1.4</v>
      </c>
      <c r="H66" s="86">
        <f t="shared" si="19"/>
        <v>259.05511811023621</v>
      </c>
      <c r="I66" s="78">
        <v>1639</v>
      </c>
      <c r="J66" s="85">
        <f t="shared" si="23"/>
        <v>1.7436170212765958</v>
      </c>
      <c r="K66" s="86">
        <f t="shared" si="20"/>
        <v>262.66025641025641</v>
      </c>
    </row>
    <row r="67" spans="1:11" ht="14.4" x14ac:dyDescent="0.3">
      <c r="A67" s="182"/>
      <c r="B67" s="84" t="s">
        <v>18</v>
      </c>
      <c r="C67" s="78">
        <v>1185</v>
      </c>
      <c r="D67" s="85">
        <f t="shared" si="21"/>
        <v>1.2606382978723405</v>
      </c>
      <c r="E67" s="86">
        <f t="shared" si="18"/>
        <v>266.29213483146066</v>
      </c>
      <c r="F67" s="78">
        <v>1316</v>
      </c>
      <c r="G67" s="85">
        <f t="shared" si="22"/>
        <v>1.4</v>
      </c>
      <c r="H67" s="86">
        <f t="shared" si="19"/>
        <v>259.05511811023621</v>
      </c>
      <c r="I67" s="78">
        <v>1639</v>
      </c>
      <c r="J67" s="85">
        <f t="shared" si="23"/>
        <v>1.7436170212765958</v>
      </c>
      <c r="K67" s="86">
        <f t="shared" si="20"/>
        <v>262.66025641025641</v>
      </c>
    </row>
    <row r="68" spans="1:11" ht="14.4" x14ac:dyDescent="0.3">
      <c r="A68" s="182"/>
      <c r="B68" s="84" t="s">
        <v>19</v>
      </c>
      <c r="C68" s="78">
        <v>1185</v>
      </c>
      <c r="D68" s="85">
        <f t="shared" si="21"/>
        <v>1.2606382978723405</v>
      </c>
      <c r="E68" s="86">
        <f t="shared" si="18"/>
        <v>266.29213483146066</v>
      </c>
      <c r="F68" s="78">
        <v>1351</v>
      </c>
      <c r="G68" s="85">
        <f t="shared" si="22"/>
        <v>1.4372340425531915</v>
      </c>
      <c r="H68" s="86">
        <f t="shared" si="19"/>
        <v>265.94488188976379</v>
      </c>
      <c r="I68" s="78">
        <v>1639</v>
      </c>
      <c r="J68" s="85">
        <f t="shared" si="23"/>
        <v>1.7436170212765958</v>
      </c>
      <c r="K68" s="86">
        <f t="shared" si="20"/>
        <v>262.66025641025641</v>
      </c>
    </row>
    <row r="69" spans="1:11" ht="14.4" x14ac:dyDescent="0.3">
      <c r="A69" s="182"/>
      <c r="B69" s="84" t="s">
        <v>20</v>
      </c>
      <c r="C69" s="78">
        <v>1185</v>
      </c>
      <c r="D69" s="85">
        <f t="shared" si="21"/>
        <v>1.2606382978723405</v>
      </c>
      <c r="E69" s="86">
        <f t="shared" si="18"/>
        <v>266.29213483146066</v>
      </c>
      <c r="F69" s="78">
        <v>1351</v>
      </c>
      <c r="G69" s="85">
        <f t="shared" si="22"/>
        <v>1.4372340425531915</v>
      </c>
      <c r="H69" s="86">
        <f t="shared" si="19"/>
        <v>265.94488188976379</v>
      </c>
      <c r="I69" s="78">
        <v>1639</v>
      </c>
      <c r="J69" s="85">
        <f t="shared" si="23"/>
        <v>1.7436170212765958</v>
      </c>
      <c r="K69" s="86">
        <f t="shared" si="20"/>
        <v>262.66025641025641</v>
      </c>
    </row>
    <row r="70" spans="1:11" ht="14.4" x14ac:dyDescent="0.3">
      <c r="A70" s="182"/>
      <c r="B70" s="84" t="s">
        <v>21</v>
      </c>
      <c r="C70" s="78">
        <v>1188</v>
      </c>
      <c r="D70" s="85">
        <f t="shared" si="21"/>
        <v>1.2638297872340425</v>
      </c>
      <c r="E70" s="86">
        <f t="shared" si="18"/>
        <v>266.96629213483146</v>
      </c>
      <c r="F70" s="78">
        <v>1351</v>
      </c>
      <c r="G70" s="85">
        <f t="shared" si="22"/>
        <v>1.4372340425531915</v>
      </c>
      <c r="H70" s="86">
        <f t="shared" si="19"/>
        <v>265.94488188976379</v>
      </c>
      <c r="I70" s="78">
        <v>1639</v>
      </c>
      <c r="J70" s="85">
        <f t="shared" si="23"/>
        <v>1.7436170212765958</v>
      </c>
      <c r="K70" s="86">
        <f t="shared" si="20"/>
        <v>262.66025641025641</v>
      </c>
    </row>
    <row r="71" spans="1:11" ht="14.4" x14ac:dyDescent="0.3">
      <c r="A71" s="182"/>
      <c r="B71" s="84" t="s">
        <v>67</v>
      </c>
      <c r="C71" s="78">
        <v>1188</v>
      </c>
      <c r="D71" s="85">
        <f t="shared" si="21"/>
        <v>1.2638297872340425</v>
      </c>
      <c r="E71" s="86">
        <f t="shared" si="18"/>
        <v>266.96629213483146</v>
      </c>
      <c r="F71" s="78">
        <v>1354</v>
      </c>
      <c r="G71" s="85">
        <f t="shared" si="22"/>
        <v>1.4404255319148935</v>
      </c>
      <c r="H71" s="86">
        <f t="shared" si="19"/>
        <v>266.53543307086613</v>
      </c>
      <c r="I71" s="78">
        <v>1639</v>
      </c>
      <c r="J71" s="85">
        <f t="shared" si="23"/>
        <v>1.7436170212765958</v>
      </c>
      <c r="K71" s="86">
        <f t="shared" si="20"/>
        <v>262.66025641025641</v>
      </c>
    </row>
    <row r="72" spans="1:11" ht="14.4" x14ac:dyDescent="0.3">
      <c r="A72" s="182"/>
      <c r="B72" s="84" t="s">
        <v>117</v>
      </c>
      <c r="C72" s="78">
        <v>1270</v>
      </c>
      <c r="D72" s="85">
        <f t="shared" si="21"/>
        <v>1.3510638297872339</v>
      </c>
      <c r="E72" s="86">
        <f t="shared" si="18"/>
        <v>285.39325842696627</v>
      </c>
      <c r="F72" s="78">
        <v>1540</v>
      </c>
      <c r="G72" s="85">
        <f t="shared" si="22"/>
        <v>1.6382978723404256</v>
      </c>
      <c r="H72" s="86">
        <f t="shared" si="19"/>
        <v>303.14960629921256</v>
      </c>
      <c r="I72" s="78">
        <v>1780</v>
      </c>
      <c r="J72" s="85">
        <f t="shared" si="23"/>
        <v>1.8936170212765957</v>
      </c>
      <c r="K72" s="86">
        <f t="shared" si="20"/>
        <v>285.25641025641028</v>
      </c>
    </row>
    <row r="73" spans="1:11" ht="15" thickBot="1" x14ac:dyDescent="0.35">
      <c r="A73" s="182"/>
      <c r="B73" s="97" t="s">
        <v>118</v>
      </c>
      <c r="C73" s="13">
        <v>1270</v>
      </c>
      <c r="D73" s="14">
        <f t="shared" si="21"/>
        <v>1.3510638297872339</v>
      </c>
      <c r="E73" s="23">
        <f t="shared" si="18"/>
        <v>285.39325842696627</v>
      </c>
      <c r="F73" s="13">
        <v>1540</v>
      </c>
      <c r="G73" s="14">
        <f t="shared" si="22"/>
        <v>1.6382978723404256</v>
      </c>
      <c r="H73" s="23">
        <f t="shared" si="19"/>
        <v>303.14960629921256</v>
      </c>
      <c r="I73" s="13">
        <v>1780</v>
      </c>
      <c r="J73" s="14">
        <f t="shared" si="23"/>
        <v>1.8936170212765957</v>
      </c>
      <c r="K73" s="23">
        <f t="shared" si="20"/>
        <v>285.25641025641028</v>
      </c>
    </row>
    <row r="74" spans="1:11" ht="14.4" x14ac:dyDescent="0.3">
      <c r="A74" s="181">
        <v>2018</v>
      </c>
      <c r="B74" s="54" t="s">
        <v>119</v>
      </c>
      <c r="C74" s="33">
        <v>1270</v>
      </c>
      <c r="D74" s="28">
        <f t="shared" si="21"/>
        <v>1.3510638297872339</v>
      </c>
      <c r="E74" s="34">
        <f t="shared" si="18"/>
        <v>285.39325842696627</v>
      </c>
      <c r="F74" s="33">
        <v>1540</v>
      </c>
      <c r="G74" s="28">
        <f t="shared" si="22"/>
        <v>1.6382978723404256</v>
      </c>
      <c r="H74" s="34">
        <f t="shared" si="19"/>
        <v>303.14960629921256</v>
      </c>
      <c r="I74" s="33">
        <v>1780</v>
      </c>
      <c r="J74" s="28">
        <f t="shared" si="23"/>
        <v>1.8936170212765957</v>
      </c>
      <c r="K74" s="34">
        <f t="shared" si="20"/>
        <v>285.25641025641028</v>
      </c>
    </row>
    <row r="75" spans="1:11" ht="14.4" x14ac:dyDescent="0.3">
      <c r="A75" s="182"/>
      <c r="B75" s="84" t="s">
        <v>14</v>
      </c>
      <c r="C75" s="78">
        <v>1270</v>
      </c>
      <c r="D75" s="85">
        <f t="shared" si="21"/>
        <v>1.3510638297872339</v>
      </c>
      <c r="E75" s="86">
        <f t="shared" si="18"/>
        <v>285.39325842696627</v>
      </c>
      <c r="F75" s="78">
        <v>1540</v>
      </c>
      <c r="G75" s="85">
        <f t="shared" si="22"/>
        <v>1.6382978723404256</v>
      </c>
      <c r="H75" s="86">
        <f t="shared" si="19"/>
        <v>303.14960629921256</v>
      </c>
      <c r="I75" s="78">
        <v>1780</v>
      </c>
      <c r="J75" s="85">
        <f t="shared" si="23"/>
        <v>1.8936170212765957</v>
      </c>
      <c r="K75" s="86">
        <f t="shared" si="20"/>
        <v>285.25641025641028</v>
      </c>
    </row>
    <row r="76" spans="1:11" ht="14.4" x14ac:dyDescent="0.3">
      <c r="A76" s="182"/>
      <c r="B76" s="84" t="s">
        <v>15</v>
      </c>
      <c r="C76" s="78">
        <v>1270</v>
      </c>
      <c r="D76" s="85">
        <f t="shared" si="21"/>
        <v>1.3510638297872339</v>
      </c>
      <c r="E76" s="86">
        <f t="shared" si="18"/>
        <v>285.39325842696627</v>
      </c>
      <c r="F76" s="78">
        <v>1513</v>
      </c>
      <c r="G76" s="85">
        <f t="shared" si="22"/>
        <v>1.6095744680851063</v>
      </c>
      <c r="H76" s="86">
        <f t="shared" si="19"/>
        <v>297.83464566929132</v>
      </c>
      <c r="I76" s="78">
        <v>1780</v>
      </c>
      <c r="J76" s="85">
        <f t="shared" si="23"/>
        <v>1.8936170212765957</v>
      </c>
      <c r="K76" s="86">
        <f t="shared" si="20"/>
        <v>285.25641025641028</v>
      </c>
    </row>
    <row r="77" spans="1:11" ht="14.4" x14ac:dyDescent="0.3">
      <c r="A77" s="182"/>
      <c r="B77" s="84" t="s">
        <v>16</v>
      </c>
      <c r="C77" s="78">
        <v>1270</v>
      </c>
      <c r="D77" s="85">
        <f t="shared" si="21"/>
        <v>1.3510638297872339</v>
      </c>
      <c r="E77" s="86">
        <f t="shared" si="18"/>
        <v>285.39325842696627</v>
      </c>
      <c r="F77" s="78">
        <v>1513</v>
      </c>
      <c r="G77" s="85">
        <f t="shared" si="22"/>
        <v>1.6095744680851063</v>
      </c>
      <c r="H77" s="86">
        <f t="shared" si="19"/>
        <v>297.83464566929132</v>
      </c>
      <c r="I77" s="78">
        <v>1780</v>
      </c>
      <c r="J77" s="85">
        <f t="shared" si="23"/>
        <v>1.8936170212765957</v>
      </c>
      <c r="K77" s="86">
        <f t="shared" si="20"/>
        <v>285.25641025641028</v>
      </c>
    </row>
    <row r="78" spans="1:11" ht="14.4" x14ac:dyDescent="0.3">
      <c r="A78" s="182"/>
      <c r="B78" s="84" t="s">
        <v>17</v>
      </c>
      <c r="C78" s="78">
        <v>1270</v>
      </c>
      <c r="D78" s="85">
        <f t="shared" si="21"/>
        <v>1.3510638297872339</v>
      </c>
      <c r="E78" s="86">
        <f t="shared" si="18"/>
        <v>285.39325842696627</v>
      </c>
      <c r="F78" s="78">
        <v>1540</v>
      </c>
      <c r="G78" s="85">
        <f t="shared" si="22"/>
        <v>1.6382978723404256</v>
      </c>
      <c r="H78" s="86">
        <f t="shared" si="19"/>
        <v>303.14960629921256</v>
      </c>
      <c r="I78" s="78">
        <v>1715</v>
      </c>
      <c r="J78" s="85">
        <f t="shared" si="23"/>
        <v>1.824468085106383</v>
      </c>
      <c r="K78" s="86">
        <f t="shared" si="20"/>
        <v>274.83974358974359</v>
      </c>
    </row>
    <row r="79" spans="1:11" ht="14.4" x14ac:dyDescent="0.3">
      <c r="A79" s="182"/>
      <c r="B79" s="84" t="s">
        <v>18</v>
      </c>
      <c r="C79" s="78">
        <v>1270</v>
      </c>
      <c r="D79" s="85">
        <f t="shared" si="21"/>
        <v>1.3510638297872339</v>
      </c>
      <c r="E79" s="86">
        <f t="shared" si="18"/>
        <v>285.39325842696627</v>
      </c>
      <c r="F79" s="78">
        <v>1540</v>
      </c>
      <c r="G79" s="85">
        <f t="shared" si="22"/>
        <v>1.6382978723404256</v>
      </c>
      <c r="H79" s="86">
        <f t="shared" si="19"/>
        <v>303.14960629921256</v>
      </c>
      <c r="I79" s="78">
        <v>1715</v>
      </c>
      <c r="J79" s="85">
        <f t="shared" si="23"/>
        <v>1.824468085106383</v>
      </c>
      <c r="K79" s="86">
        <f t="shared" si="20"/>
        <v>274.83974358974359</v>
      </c>
    </row>
    <row r="80" spans="1:11" ht="14.4" x14ac:dyDescent="0.3">
      <c r="A80" s="182"/>
      <c r="B80" s="84" t="s">
        <v>19</v>
      </c>
      <c r="C80" s="78">
        <v>1720</v>
      </c>
      <c r="D80" s="85">
        <f t="shared" si="21"/>
        <v>1.8297872340425532</v>
      </c>
      <c r="E80" s="86">
        <f t="shared" si="18"/>
        <v>386.5168539325843</v>
      </c>
      <c r="F80" s="78">
        <v>1965</v>
      </c>
      <c r="G80" s="85">
        <f t="shared" si="22"/>
        <v>2.0904255319148937</v>
      </c>
      <c r="H80" s="86">
        <f t="shared" si="19"/>
        <v>386.81102362204723</v>
      </c>
      <c r="I80" s="78">
        <v>2230</v>
      </c>
      <c r="J80" s="85">
        <f t="shared" si="23"/>
        <v>2.3723404255319149</v>
      </c>
      <c r="K80" s="86">
        <f t="shared" si="20"/>
        <v>357.37179487179492</v>
      </c>
    </row>
    <row r="81" spans="1:11" ht="14.4" x14ac:dyDescent="0.3">
      <c r="A81" s="182"/>
      <c r="B81" s="84" t="s">
        <v>20</v>
      </c>
      <c r="C81" s="78">
        <v>1715</v>
      </c>
      <c r="D81" s="85">
        <f t="shared" si="21"/>
        <v>1.824468085106383</v>
      </c>
      <c r="E81" s="86">
        <f t="shared" si="18"/>
        <v>385.39325842696627</v>
      </c>
      <c r="F81" s="78">
        <v>1960</v>
      </c>
      <c r="G81" s="85">
        <f t="shared" si="22"/>
        <v>2.0851063829787235</v>
      </c>
      <c r="H81" s="86">
        <f t="shared" si="19"/>
        <v>385.82677165354329</v>
      </c>
      <c r="I81" s="78">
        <v>2235</v>
      </c>
      <c r="J81" s="85">
        <f t="shared" si="23"/>
        <v>2.3776595744680851</v>
      </c>
      <c r="K81" s="86">
        <f t="shared" si="20"/>
        <v>358.17307692307691</v>
      </c>
    </row>
    <row r="82" spans="1:11" ht="14.4" x14ac:dyDescent="0.3">
      <c r="A82" s="182"/>
      <c r="B82" s="84" t="s">
        <v>21</v>
      </c>
      <c r="C82" s="78">
        <v>1715</v>
      </c>
      <c r="D82" s="85">
        <f t="shared" ref="D82:D100" si="24">C82/$B$119</f>
        <v>1.824468085106383</v>
      </c>
      <c r="E82" s="86">
        <f t="shared" ref="E82:E100" si="25">C82/$C$23*100</f>
        <v>385.39325842696627</v>
      </c>
      <c r="F82" s="78">
        <v>1960</v>
      </c>
      <c r="G82" s="85">
        <f t="shared" ref="G82:G100" si="26">F82/$B$119</f>
        <v>2.0851063829787235</v>
      </c>
      <c r="H82" s="86">
        <f t="shared" ref="H82:H100" si="27">F82/$F$23*100</f>
        <v>385.82677165354329</v>
      </c>
      <c r="I82" s="78">
        <v>2235</v>
      </c>
      <c r="J82" s="85">
        <f t="shared" ref="J82:J100" si="28">I82/$B$119</f>
        <v>2.3776595744680851</v>
      </c>
      <c r="K82" s="86">
        <f t="shared" ref="K82:K100" si="29">I82/$I$23*100</f>
        <v>358.17307692307691</v>
      </c>
    </row>
    <row r="83" spans="1:11" ht="14.4" x14ac:dyDescent="0.3">
      <c r="A83" s="182"/>
      <c r="B83" s="84" t="s">
        <v>67</v>
      </c>
      <c r="C83" s="78">
        <v>1715</v>
      </c>
      <c r="D83" s="85">
        <f t="shared" si="24"/>
        <v>1.824468085106383</v>
      </c>
      <c r="E83" s="86">
        <f t="shared" si="25"/>
        <v>385.39325842696627</v>
      </c>
      <c r="F83" s="78">
        <v>1960</v>
      </c>
      <c r="G83" s="85">
        <f t="shared" si="26"/>
        <v>2.0851063829787235</v>
      </c>
      <c r="H83" s="86">
        <f t="shared" si="27"/>
        <v>385.82677165354329</v>
      </c>
      <c r="I83" s="78">
        <v>2235</v>
      </c>
      <c r="J83" s="85">
        <f t="shared" si="28"/>
        <v>2.3776595744680851</v>
      </c>
      <c r="K83" s="86">
        <f t="shared" si="29"/>
        <v>358.17307692307691</v>
      </c>
    </row>
    <row r="84" spans="1:11" ht="14.4" x14ac:dyDescent="0.3">
      <c r="A84" s="182"/>
      <c r="B84" s="84" t="s">
        <v>117</v>
      </c>
      <c r="C84" s="78">
        <v>1715</v>
      </c>
      <c r="D84" s="85">
        <f t="shared" si="24"/>
        <v>1.824468085106383</v>
      </c>
      <c r="E84" s="86">
        <f t="shared" si="25"/>
        <v>385.39325842696627</v>
      </c>
      <c r="F84" s="78">
        <v>1960</v>
      </c>
      <c r="G84" s="85">
        <f t="shared" si="26"/>
        <v>2.0851063829787235</v>
      </c>
      <c r="H84" s="86">
        <f t="shared" si="27"/>
        <v>385.82677165354329</v>
      </c>
      <c r="I84" s="78">
        <v>2235</v>
      </c>
      <c r="J84" s="85">
        <f t="shared" si="28"/>
        <v>2.3776595744680851</v>
      </c>
      <c r="K84" s="86">
        <f t="shared" si="29"/>
        <v>358.17307692307691</v>
      </c>
    </row>
    <row r="85" spans="1:11" ht="15" thickBot="1" x14ac:dyDescent="0.35">
      <c r="A85" s="182"/>
      <c r="B85" s="69" t="s">
        <v>118</v>
      </c>
      <c r="C85" s="161">
        <v>1715</v>
      </c>
      <c r="D85" s="162">
        <f t="shared" si="24"/>
        <v>1.824468085106383</v>
      </c>
      <c r="E85" s="163">
        <f t="shared" si="25"/>
        <v>385.39325842696627</v>
      </c>
      <c r="F85" s="161">
        <v>1960</v>
      </c>
      <c r="G85" s="162">
        <f t="shared" si="26"/>
        <v>2.0851063829787235</v>
      </c>
      <c r="H85" s="163">
        <f t="shared" si="27"/>
        <v>385.82677165354329</v>
      </c>
      <c r="I85" s="161">
        <v>2235</v>
      </c>
      <c r="J85" s="162">
        <f t="shared" si="28"/>
        <v>2.3776595744680851</v>
      </c>
      <c r="K85" s="163">
        <f t="shared" si="29"/>
        <v>358.17307692307691</v>
      </c>
    </row>
    <row r="86" spans="1:11" ht="14.4" x14ac:dyDescent="0.3">
      <c r="A86" s="181">
        <v>2019</v>
      </c>
      <c r="B86" s="54" t="s">
        <v>119</v>
      </c>
      <c r="C86" s="33">
        <v>2212</v>
      </c>
      <c r="D86" s="28">
        <f t="shared" si="24"/>
        <v>2.3531914893617021</v>
      </c>
      <c r="E86" s="34">
        <f t="shared" si="25"/>
        <v>497.07865168539325</v>
      </c>
      <c r="F86" s="33">
        <v>2376</v>
      </c>
      <c r="G86" s="28">
        <f t="shared" si="26"/>
        <v>2.527659574468085</v>
      </c>
      <c r="H86" s="34">
        <f t="shared" si="27"/>
        <v>467.71653543307082</v>
      </c>
      <c r="I86" s="33">
        <v>3050</v>
      </c>
      <c r="J86" s="28">
        <f t="shared" si="28"/>
        <v>3.2446808510638299</v>
      </c>
      <c r="K86" s="34">
        <f t="shared" si="29"/>
        <v>488.78205128205127</v>
      </c>
    </row>
    <row r="87" spans="1:11" ht="14.4" x14ac:dyDescent="0.3">
      <c r="A87" s="182"/>
      <c r="B87" s="84" t="s">
        <v>14</v>
      </c>
      <c r="C87" s="78">
        <v>2212</v>
      </c>
      <c r="D87" s="85">
        <f t="shared" si="24"/>
        <v>2.3531914893617021</v>
      </c>
      <c r="E87" s="86">
        <f t="shared" si="25"/>
        <v>497.07865168539325</v>
      </c>
      <c r="F87" s="78">
        <v>2376</v>
      </c>
      <c r="G87" s="85">
        <f t="shared" si="26"/>
        <v>2.527659574468085</v>
      </c>
      <c r="H87" s="86">
        <f t="shared" si="27"/>
        <v>467.71653543307082</v>
      </c>
      <c r="I87" s="78">
        <v>3050</v>
      </c>
      <c r="J87" s="85">
        <f t="shared" si="28"/>
        <v>3.2446808510638299</v>
      </c>
      <c r="K87" s="86">
        <f t="shared" si="29"/>
        <v>488.78205128205127</v>
      </c>
    </row>
    <row r="88" spans="1:11" ht="14.4" x14ac:dyDescent="0.3">
      <c r="A88" s="182"/>
      <c r="B88" s="84" t="s">
        <v>15</v>
      </c>
      <c r="C88" s="78">
        <v>1881</v>
      </c>
      <c r="D88" s="85">
        <f t="shared" si="24"/>
        <v>2.0010638297872338</v>
      </c>
      <c r="E88" s="86">
        <f t="shared" si="25"/>
        <v>422.69662921348316</v>
      </c>
      <c r="F88" s="78">
        <v>2376</v>
      </c>
      <c r="G88" s="85">
        <f t="shared" si="26"/>
        <v>2.527659574468085</v>
      </c>
      <c r="H88" s="86">
        <f t="shared" si="27"/>
        <v>467.71653543307082</v>
      </c>
      <c r="I88" s="78">
        <v>3050</v>
      </c>
      <c r="J88" s="85">
        <f t="shared" si="28"/>
        <v>3.2446808510638299</v>
      </c>
      <c r="K88" s="86">
        <f t="shared" si="29"/>
        <v>488.78205128205127</v>
      </c>
    </row>
    <row r="89" spans="1:11" ht="14.4" x14ac:dyDescent="0.3">
      <c r="A89" s="182"/>
      <c r="B89" s="84" t="s">
        <v>16</v>
      </c>
      <c r="C89" s="78">
        <v>2212</v>
      </c>
      <c r="D89" s="85">
        <f t="shared" si="24"/>
        <v>2.3531914893617021</v>
      </c>
      <c r="E89" s="86">
        <f t="shared" si="25"/>
        <v>497.07865168539325</v>
      </c>
      <c r="F89" s="78">
        <v>2376</v>
      </c>
      <c r="G89" s="85">
        <f t="shared" si="26"/>
        <v>2.527659574468085</v>
      </c>
      <c r="H89" s="86">
        <f t="shared" si="27"/>
        <v>467.71653543307082</v>
      </c>
      <c r="I89" s="78">
        <v>3050</v>
      </c>
      <c r="J89" s="85">
        <f t="shared" si="28"/>
        <v>3.2446808510638299</v>
      </c>
      <c r="K89" s="86">
        <f t="shared" si="29"/>
        <v>488.78205128205127</v>
      </c>
    </row>
    <row r="90" spans="1:11" ht="14.4" x14ac:dyDescent="0.3">
      <c r="A90" s="182"/>
      <c r="B90" s="84" t="s">
        <v>17</v>
      </c>
      <c r="C90" s="78">
        <v>2212</v>
      </c>
      <c r="D90" s="85">
        <f t="shared" si="24"/>
        <v>2.3531914893617021</v>
      </c>
      <c r="E90" s="86">
        <f t="shared" si="25"/>
        <v>497.07865168539325</v>
      </c>
      <c r="F90" s="78">
        <v>2376</v>
      </c>
      <c r="G90" s="85">
        <f t="shared" si="26"/>
        <v>2.527659574468085</v>
      </c>
      <c r="H90" s="86">
        <f t="shared" si="27"/>
        <v>467.71653543307082</v>
      </c>
      <c r="I90" s="78">
        <v>3050</v>
      </c>
      <c r="J90" s="85">
        <f t="shared" si="28"/>
        <v>3.2446808510638299</v>
      </c>
      <c r="K90" s="86">
        <f t="shared" si="29"/>
        <v>488.78205128205127</v>
      </c>
    </row>
    <row r="91" spans="1:11" ht="14.4" x14ac:dyDescent="0.3">
      <c r="A91" s="182"/>
      <c r="B91" s="84" t="s">
        <v>18</v>
      </c>
      <c r="C91" s="78">
        <v>2212</v>
      </c>
      <c r="D91" s="85">
        <f t="shared" si="24"/>
        <v>2.3531914893617021</v>
      </c>
      <c r="E91" s="86">
        <f t="shared" si="25"/>
        <v>497.07865168539325</v>
      </c>
      <c r="F91" s="78">
        <v>2376</v>
      </c>
      <c r="G91" s="85">
        <f t="shared" si="26"/>
        <v>2.527659574468085</v>
      </c>
      <c r="H91" s="86">
        <f t="shared" si="27"/>
        <v>467.71653543307082</v>
      </c>
      <c r="I91" s="78">
        <v>3050</v>
      </c>
      <c r="J91" s="85">
        <f t="shared" si="28"/>
        <v>3.2446808510638299</v>
      </c>
      <c r="K91" s="86">
        <f t="shared" si="29"/>
        <v>488.78205128205127</v>
      </c>
    </row>
    <row r="92" spans="1:11" ht="14.4" x14ac:dyDescent="0.3">
      <c r="A92" s="182"/>
      <c r="B92" s="84" t="s">
        <v>19</v>
      </c>
      <c r="C92" s="78">
        <v>2212</v>
      </c>
      <c r="D92" s="85">
        <f t="shared" si="24"/>
        <v>2.3531914893617021</v>
      </c>
      <c r="E92" s="86">
        <f t="shared" si="25"/>
        <v>497.07865168539325</v>
      </c>
      <c r="F92" s="78">
        <v>2376</v>
      </c>
      <c r="G92" s="85">
        <f t="shared" si="26"/>
        <v>2.527659574468085</v>
      </c>
      <c r="H92" s="86">
        <f t="shared" si="27"/>
        <v>467.71653543307082</v>
      </c>
      <c r="I92" s="78">
        <v>3050</v>
      </c>
      <c r="J92" s="85">
        <f t="shared" si="28"/>
        <v>3.2446808510638299</v>
      </c>
      <c r="K92" s="86">
        <f t="shared" si="29"/>
        <v>488.78205128205127</v>
      </c>
    </row>
    <row r="93" spans="1:11" ht="14.4" x14ac:dyDescent="0.3">
      <c r="A93" s="182"/>
      <c r="B93" s="84" t="s">
        <v>20</v>
      </c>
      <c r="C93" s="78">
        <v>2268</v>
      </c>
      <c r="D93" s="85">
        <f t="shared" si="24"/>
        <v>2.4127659574468083</v>
      </c>
      <c r="E93" s="86">
        <f t="shared" si="25"/>
        <v>509.66292134831457</v>
      </c>
      <c r="F93" s="78">
        <v>2616</v>
      </c>
      <c r="G93" s="85">
        <f t="shared" si="26"/>
        <v>2.7829787234042551</v>
      </c>
      <c r="H93" s="86">
        <f t="shared" si="27"/>
        <v>514.96062992125985</v>
      </c>
      <c r="I93" s="78">
        <v>3355</v>
      </c>
      <c r="J93" s="85">
        <f t="shared" si="28"/>
        <v>3.5691489361702127</v>
      </c>
      <c r="K93" s="86">
        <f t="shared" si="29"/>
        <v>537.66025641025635</v>
      </c>
    </row>
    <row r="94" spans="1:11" ht="14.4" x14ac:dyDescent="0.3">
      <c r="A94" s="182"/>
      <c r="B94" s="84" t="s">
        <v>21</v>
      </c>
      <c r="C94" s="78">
        <v>2308</v>
      </c>
      <c r="D94" s="85">
        <f t="shared" si="24"/>
        <v>2.4553191489361703</v>
      </c>
      <c r="E94" s="86">
        <f t="shared" si="25"/>
        <v>518.65168539325839</v>
      </c>
      <c r="F94" s="78">
        <v>2717</v>
      </c>
      <c r="G94" s="85">
        <f t="shared" si="26"/>
        <v>2.8904255319148935</v>
      </c>
      <c r="H94" s="86">
        <f t="shared" si="27"/>
        <v>534.84251968503941</v>
      </c>
      <c r="I94" s="78">
        <v>3355</v>
      </c>
      <c r="J94" s="85">
        <f t="shared" si="28"/>
        <v>3.5691489361702127</v>
      </c>
      <c r="K94" s="86">
        <f t="shared" si="29"/>
        <v>537.66025641025635</v>
      </c>
    </row>
    <row r="95" spans="1:11" ht="14.4" x14ac:dyDescent="0.3">
      <c r="A95" s="182"/>
      <c r="B95" s="84" t="s">
        <v>67</v>
      </c>
      <c r="C95" s="78">
        <v>2308</v>
      </c>
      <c r="D95" s="85">
        <f t="shared" si="24"/>
        <v>2.4553191489361703</v>
      </c>
      <c r="E95" s="86">
        <f t="shared" si="25"/>
        <v>518.65168539325839</v>
      </c>
      <c r="F95" s="78">
        <v>2717</v>
      </c>
      <c r="G95" s="85">
        <f t="shared" si="26"/>
        <v>2.8904255319148935</v>
      </c>
      <c r="H95" s="86">
        <f t="shared" si="27"/>
        <v>534.84251968503941</v>
      </c>
      <c r="I95" s="78">
        <v>3355</v>
      </c>
      <c r="J95" s="85">
        <f t="shared" si="28"/>
        <v>3.5691489361702127</v>
      </c>
      <c r="K95" s="86">
        <f t="shared" si="29"/>
        <v>537.66025641025635</v>
      </c>
    </row>
    <row r="96" spans="1:11" ht="14.4" x14ac:dyDescent="0.3">
      <c r="A96" s="182"/>
      <c r="B96" s="84" t="s">
        <v>117</v>
      </c>
      <c r="C96" s="78">
        <v>2903</v>
      </c>
      <c r="D96" s="85">
        <f t="shared" si="24"/>
        <v>3.0882978723404255</v>
      </c>
      <c r="E96" s="86">
        <f t="shared" si="25"/>
        <v>652.35955056179785</v>
      </c>
      <c r="F96" s="78">
        <v>3480</v>
      </c>
      <c r="G96" s="85">
        <f t="shared" si="26"/>
        <v>3.7021276595744679</v>
      </c>
      <c r="H96" s="86">
        <f t="shared" si="27"/>
        <v>685.03937007874015</v>
      </c>
      <c r="I96" s="78">
        <v>4259</v>
      </c>
      <c r="J96" s="85">
        <f t="shared" si="28"/>
        <v>4.530851063829787</v>
      </c>
      <c r="K96" s="86">
        <f t="shared" si="29"/>
        <v>682.53205128205127</v>
      </c>
    </row>
    <row r="97" spans="1:11" ht="15" thickBot="1" x14ac:dyDescent="0.35">
      <c r="A97" s="182"/>
      <c r="B97" s="69" t="s">
        <v>118</v>
      </c>
      <c r="C97" s="161">
        <v>2938</v>
      </c>
      <c r="D97" s="162">
        <f t="shared" si="24"/>
        <v>3.1255319148936169</v>
      </c>
      <c r="E97" s="163">
        <f t="shared" si="25"/>
        <v>660.22471910112358</v>
      </c>
      <c r="F97" s="161">
        <v>3480</v>
      </c>
      <c r="G97" s="162">
        <f t="shared" si="26"/>
        <v>3.7021276595744679</v>
      </c>
      <c r="H97" s="163">
        <f t="shared" si="27"/>
        <v>685.03937007874015</v>
      </c>
      <c r="I97" s="161">
        <v>4259</v>
      </c>
      <c r="J97" s="162">
        <f t="shared" si="28"/>
        <v>4.530851063829787</v>
      </c>
      <c r="K97" s="163">
        <f t="shared" si="29"/>
        <v>682.53205128205127</v>
      </c>
    </row>
    <row r="98" spans="1:11" ht="14.4" x14ac:dyDescent="0.3">
      <c r="A98" s="181">
        <v>2020</v>
      </c>
      <c r="B98" s="54" t="s">
        <v>119</v>
      </c>
      <c r="C98" s="33">
        <v>3119</v>
      </c>
      <c r="D98" s="28">
        <f t="shared" si="24"/>
        <v>3.3180851063829788</v>
      </c>
      <c r="E98" s="34">
        <f t="shared" si="25"/>
        <v>700.89887640449444</v>
      </c>
      <c r="F98" s="33">
        <v>3480</v>
      </c>
      <c r="G98" s="28">
        <f t="shared" si="26"/>
        <v>3.7021276595744679</v>
      </c>
      <c r="H98" s="34">
        <f t="shared" si="27"/>
        <v>685.03937007874015</v>
      </c>
      <c r="I98" s="33">
        <v>4259</v>
      </c>
      <c r="J98" s="28">
        <f t="shared" si="28"/>
        <v>4.530851063829787</v>
      </c>
      <c r="K98" s="34">
        <f t="shared" si="29"/>
        <v>682.53205128205127</v>
      </c>
    </row>
    <row r="99" spans="1:11" ht="14.4" x14ac:dyDescent="0.3">
      <c r="A99" s="182"/>
      <c r="B99" s="84" t="s">
        <v>14</v>
      </c>
      <c r="C99" s="78">
        <v>3220</v>
      </c>
      <c r="D99" s="85">
        <f t="shared" si="24"/>
        <v>3.4255319148936172</v>
      </c>
      <c r="E99" s="86">
        <f t="shared" si="25"/>
        <v>723.59550561797755</v>
      </c>
      <c r="F99" s="78">
        <v>3680</v>
      </c>
      <c r="G99" s="85">
        <f t="shared" si="26"/>
        <v>3.9148936170212765</v>
      </c>
      <c r="H99" s="86">
        <f t="shared" si="27"/>
        <v>724.40944881889754</v>
      </c>
      <c r="I99" s="78">
        <v>4259</v>
      </c>
      <c r="J99" s="85">
        <f t="shared" si="28"/>
        <v>4.530851063829787</v>
      </c>
      <c r="K99" s="86">
        <f t="shared" si="29"/>
        <v>682.53205128205127</v>
      </c>
    </row>
    <row r="100" spans="1:11" ht="14.4" x14ac:dyDescent="0.3">
      <c r="A100" s="182"/>
      <c r="B100" s="84" t="s">
        <v>15</v>
      </c>
      <c r="C100" s="78">
        <v>3220</v>
      </c>
      <c r="D100" s="85">
        <f t="shared" si="24"/>
        <v>3.4255319148936172</v>
      </c>
      <c r="E100" s="86">
        <f t="shared" si="25"/>
        <v>723.59550561797755</v>
      </c>
      <c r="F100" s="78">
        <v>3680</v>
      </c>
      <c r="G100" s="85">
        <f t="shared" si="26"/>
        <v>3.9148936170212765</v>
      </c>
      <c r="H100" s="86">
        <f t="shared" si="27"/>
        <v>724.40944881889754</v>
      </c>
      <c r="I100" s="78">
        <v>4259</v>
      </c>
      <c r="J100" s="85">
        <f t="shared" si="28"/>
        <v>4.530851063829787</v>
      </c>
      <c r="K100" s="86">
        <f t="shared" si="29"/>
        <v>682.53205128205127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78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78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78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78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78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78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78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78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61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78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78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78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78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78">
        <v>5430</v>
      </c>
      <c r="D115" s="85">
        <f t="shared" ref="D115" si="30">C115/$B$119</f>
        <v>5.7765957446808507</v>
      </c>
      <c r="E115" s="86">
        <f t="shared" ref="E115" si="31">C115/$C$23*100</f>
        <v>1220.2247191011236</v>
      </c>
      <c r="F115" s="78">
        <v>6200</v>
      </c>
      <c r="G115" s="85">
        <f t="shared" ref="G115" si="32">F115/$B$119</f>
        <v>6.5957446808510642</v>
      </c>
      <c r="H115" s="86">
        <f t="shared" ref="H115" si="33">F115/$F$23*100</f>
        <v>1220.4724409448818</v>
      </c>
      <c r="I115" s="78">
        <v>6800</v>
      </c>
      <c r="J115" s="85">
        <f t="shared" ref="J115" si="34">I115/$B$119</f>
        <v>7.2340425531914896</v>
      </c>
      <c r="K115" s="86">
        <f t="shared" ref="K115" si="35">I115/$I$23*100</f>
        <v>1089.7435897435898</v>
      </c>
    </row>
    <row r="116" spans="1:11" ht="14.4" x14ac:dyDescent="0.3">
      <c r="A116" s="182"/>
      <c r="B116" s="84" t="s">
        <v>19</v>
      </c>
      <c r="C116" s="78">
        <v>5430</v>
      </c>
      <c r="D116" s="85">
        <f t="shared" ref="D116:D118" si="36">C116/$B$119</f>
        <v>5.7765957446808507</v>
      </c>
      <c r="E116" s="86">
        <f t="shared" ref="E116:E118" si="37">C116/$C$23*100</f>
        <v>1220.2247191011236</v>
      </c>
      <c r="F116" s="78">
        <v>6200</v>
      </c>
      <c r="G116" s="85">
        <f t="shared" ref="G116:G118" si="38">F116/$B$119</f>
        <v>6.5957446808510642</v>
      </c>
      <c r="H116" s="86">
        <f t="shared" ref="H116:H118" si="39">F116/$F$23*100</f>
        <v>1220.4724409448818</v>
      </c>
      <c r="I116" s="78">
        <v>6800</v>
      </c>
      <c r="J116" s="85">
        <f t="shared" ref="J116:J118" si="40">I116/$B$119</f>
        <v>7.2340425531914896</v>
      </c>
      <c r="K116" s="86">
        <f t="shared" ref="K116:K118" si="41">I116/$I$23*100</f>
        <v>1089.7435897435898</v>
      </c>
    </row>
    <row r="117" spans="1:11" ht="14.4" x14ac:dyDescent="0.3">
      <c r="A117" s="182"/>
      <c r="B117" s="84" t="s">
        <v>20</v>
      </c>
      <c r="C117" s="78">
        <v>5430</v>
      </c>
      <c r="D117" s="85">
        <f t="shared" si="36"/>
        <v>5.7765957446808507</v>
      </c>
      <c r="E117" s="86">
        <f t="shared" si="37"/>
        <v>1220.2247191011236</v>
      </c>
      <c r="F117" s="78">
        <v>6200</v>
      </c>
      <c r="G117" s="85">
        <f t="shared" si="38"/>
        <v>6.5957446808510642</v>
      </c>
      <c r="H117" s="86">
        <f t="shared" si="39"/>
        <v>1220.4724409448818</v>
      </c>
      <c r="I117" s="78">
        <v>6800</v>
      </c>
      <c r="J117" s="85">
        <f t="shared" si="40"/>
        <v>7.2340425531914896</v>
      </c>
      <c r="K117" s="86">
        <f t="shared" si="41"/>
        <v>1089.7435897435898</v>
      </c>
    </row>
    <row r="118" spans="1:11" ht="15" thickBot="1" x14ac:dyDescent="0.35">
      <c r="A118" s="183"/>
      <c r="B118" s="64" t="s">
        <v>21</v>
      </c>
      <c r="C118" s="13">
        <v>5970</v>
      </c>
      <c r="D118" s="14">
        <f t="shared" si="36"/>
        <v>6.3510638297872344</v>
      </c>
      <c r="E118" s="23">
        <f t="shared" si="37"/>
        <v>1341.5730337078651</v>
      </c>
      <c r="F118" s="13">
        <v>6820</v>
      </c>
      <c r="G118" s="14">
        <f t="shared" si="38"/>
        <v>7.2553191489361701</v>
      </c>
      <c r="H118" s="23">
        <f t="shared" si="39"/>
        <v>1342.51968503937</v>
      </c>
      <c r="I118" s="13">
        <v>7480</v>
      </c>
      <c r="J118" s="14">
        <f t="shared" si="40"/>
        <v>7.957446808510638</v>
      </c>
      <c r="K118" s="23">
        <f t="shared" si="41"/>
        <v>1198.7179487179487</v>
      </c>
    </row>
    <row r="119" spans="1:11" ht="14.4" x14ac:dyDescent="0.3">
      <c r="A119" s="37" t="s">
        <v>108</v>
      </c>
      <c r="B119" s="38">
        <v>940</v>
      </c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1D00-000000000000}"/>
    <hyperlink ref="A128" r:id="rId1" xr:uid="{DC621AB5-6BFE-4C7E-A931-723EA3A938A6}"/>
  </hyperlinks>
  <pageMargins left="0.7" right="0.7" top="0.75" bottom="0.75" header="0.3" footer="0.3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57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97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220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221"/>
      <c r="C13" s="203" t="s">
        <v>11</v>
      </c>
      <c r="D13" s="204"/>
      <c r="E13" s="205"/>
      <c r="F13" s="203" t="s">
        <v>12</v>
      </c>
      <c r="G13" s="204"/>
      <c r="H13" s="205"/>
      <c r="I13" s="202" t="s">
        <v>13</v>
      </c>
      <c r="J13" s="200"/>
      <c r="K13" s="201"/>
    </row>
    <row r="14" spans="1:11" ht="15" thickBot="1" x14ac:dyDescent="0.35">
      <c r="A14" s="195"/>
      <c r="B14" s="222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77" t="s">
        <v>14</v>
      </c>
      <c r="C15" s="33">
        <v>496</v>
      </c>
      <c r="D15" s="28">
        <f t="shared" ref="D15:D34" si="0">C15/$B$119</f>
        <v>0.4723809523809524</v>
      </c>
      <c r="E15" s="34">
        <f>C15/$C$23*100</f>
        <v>105.30785562632697</v>
      </c>
      <c r="F15" s="33">
        <v>564</v>
      </c>
      <c r="G15" s="28">
        <f t="shared" ref="G15:G55" si="1">F15/$B$119</f>
        <v>0.53714285714285714</v>
      </c>
      <c r="H15" s="34">
        <f>F15/$F$23*100</f>
        <v>111.24260355029585</v>
      </c>
      <c r="I15" s="43">
        <v>622</v>
      </c>
      <c r="J15" s="28">
        <f t="shared" ref="J15:J55" si="2">I15/$B$119</f>
        <v>0.59238095238095234</v>
      </c>
      <c r="K15" s="34">
        <f>I15/$I$23*100</f>
        <v>100</v>
      </c>
    </row>
    <row r="16" spans="1:11" ht="14.4" x14ac:dyDescent="0.3">
      <c r="A16" s="188"/>
      <c r="B16" s="79" t="s">
        <v>15</v>
      </c>
      <c r="C16" s="12">
        <v>492</v>
      </c>
      <c r="D16" s="11">
        <f t="shared" si="0"/>
        <v>0.46857142857142858</v>
      </c>
      <c r="E16" s="22">
        <f t="shared" ref="E16:E23" si="3">C16/$C$23*100</f>
        <v>104.45859872611464</v>
      </c>
      <c r="F16" s="12">
        <v>505</v>
      </c>
      <c r="G16" s="11">
        <f t="shared" si="1"/>
        <v>0.48095238095238096</v>
      </c>
      <c r="H16" s="22">
        <f t="shared" ref="H16:H23" si="4">F16/$F$23*100</f>
        <v>99.605522682445752</v>
      </c>
      <c r="I16" s="31">
        <v>622</v>
      </c>
      <c r="J16" s="11">
        <f t="shared" si="2"/>
        <v>0.59238095238095234</v>
      </c>
      <c r="K16" s="22">
        <f t="shared" ref="K16:K23" si="5">I16/$I$23*100</f>
        <v>100</v>
      </c>
    </row>
    <row r="17" spans="1:11" ht="14.4" x14ac:dyDescent="0.3">
      <c r="A17" s="188"/>
      <c r="B17" s="79" t="s">
        <v>16</v>
      </c>
      <c r="C17" s="12">
        <v>492</v>
      </c>
      <c r="D17" s="11">
        <f t="shared" si="0"/>
        <v>0.46857142857142858</v>
      </c>
      <c r="E17" s="22">
        <f t="shared" si="3"/>
        <v>104.45859872611464</v>
      </c>
      <c r="F17" s="12">
        <v>505</v>
      </c>
      <c r="G17" s="11">
        <f t="shared" si="1"/>
        <v>0.48095238095238096</v>
      </c>
      <c r="H17" s="22">
        <f t="shared" si="4"/>
        <v>99.605522682445752</v>
      </c>
      <c r="I17" s="31">
        <v>622</v>
      </c>
      <c r="J17" s="11">
        <f t="shared" si="2"/>
        <v>0.59238095238095234</v>
      </c>
      <c r="K17" s="22">
        <f t="shared" si="5"/>
        <v>100</v>
      </c>
    </row>
    <row r="18" spans="1:11" ht="14.4" x14ac:dyDescent="0.3">
      <c r="A18" s="188"/>
      <c r="B18" s="79" t="s">
        <v>17</v>
      </c>
      <c r="C18" s="12">
        <v>471</v>
      </c>
      <c r="D18" s="11">
        <f t="shared" si="0"/>
        <v>0.44857142857142857</v>
      </c>
      <c r="E18" s="22">
        <f t="shared" si="3"/>
        <v>100</v>
      </c>
      <c r="F18" s="12">
        <v>507</v>
      </c>
      <c r="G18" s="11">
        <f t="shared" si="1"/>
        <v>0.48285714285714287</v>
      </c>
      <c r="H18" s="22">
        <f t="shared" si="4"/>
        <v>100</v>
      </c>
      <c r="I18" s="31">
        <v>622</v>
      </c>
      <c r="J18" s="11">
        <f t="shared" si="2"/>
        <v>0.59238095238095234</v>
      </c>
      <c r="K18" s="22">
        <f t="shared" si="5"/>
        <v>100</v>
      </c>
    </row>
    <row r="19" spans="1:11" ht="14.4" x14ac:dyDescent="0.3">
      <c r="A19" s="188"/>
      <c r="B19" s="79" t="s">
        <v>18</v>
      </c>
      <c r="C19" s="12">
        <v>471</v>
      </c>
      <c r="D19" s="11">
        <f t="shared" si="0"/>
        <v>0.44857142857142857</v>
      </c>
      <c r="E19" s="22">
        <f t="shared" si="3"/>
        <v>100</v>
      </c>
      <c r="F19" s="12">
        <v>507</v>
      </c>
      <c r="G19" s="11">
        <f t="shared" si="1"/>
        <v>0.48285714285714287</v>
      </c>
      <c r="H19" s="22">
        <f t="shared" si="4"/>
        <v>100</v>
      </c>
      <c r="I19" s="31">
        <v>622</v>
      </c>
      <c r="J19" s="11">
        <f t="shared" si="2"/>
        <v>0.59238095238095234</v>
      </c>
      <c r="K19" s="22">
        <f t="shared" si="5"/>
        <v>100</v>
      </c>
    </row>
    <row r="20" spans="1:11" ht="14.4" x14ac:dyDescent="0.3">
      <c r="A20" s="188"/>
      <c r="B20" s="79" t="s">
        <v>19</v>
      </c>
      <c r="C20" s="12">
        <v>471</v>
      </c>
      <c r="D20" s="11">
        <f t="shared" si="0"/>
        <v>0.44857142857142857</v>
      </c>
      <c r="E20" s="22">
        <f t="shared" si="3"/>
        <v>100</v>
      </c>
      <c r="F20" s="12">
        <v>507</v>
      </c>
      <c r="G20" s="11">
        <f t="shared" si="1"/>
        <v>0.48285714285714287</v>
      </c>
      <c r="H20" s="22">
        <f t="shared" si="4"/>
        <v>100</v>
      </c>
      <c r="I20" s="31">
        <v>622</v>
      </c>
      <c r="J20" s="11">
        <f t="shared" si="2"/>
        <v>0.59238095238095234</v>
      </c>
      <c r="K20" s="22">
        <f t="shared" si="5"/>
        <v>100</v>
      </c>
    </row>
    <row r="21" spans="1:11" ht="14.4" x14ac:dyDescent="0.3">
      <c r="A21" s="188"/>
      <c r="B21" s="79" t="s">
        <v>20</v>
      </c>
      <c r="C21" s="12">
        <v>471</v>
      </c>
      <c r="D21" s="11">
        <f t="shared" si="0"/>
        <v>0.44857142857142857</v>
      </c>
      <c r="E21" s="22">
        <f t="shared" si="3"/>
        <v>100</v>
      </c>
      <c r="F21" s="12">
        <v>507</v>
      </c>
      <c r="G21" s="11">
        <f t="shared" si="1"/>
        <v>0.48285714285714287</v>
      </c>
      <c r="H21" s="22">
        <f t="shared" si="4"/>
        <v>100</v>
      </c>
      <c r="I21" s="31">
        <v>622</v>
      </c>
      <c r="J21" s="11">
        <f t="shared" si="2"/>
        <v>0.59238095238095234</v>
      </c>
      <c r="K21" s="22">
        <f t="shared" si="5"/>
        <v>100</v>
      </c>
    </row>
    <row r="22" spans="1:11" ht="14.4" x14ac:dyDescent="0.3">
      <c r="A22" s="188"/>
      <c r="B22" s="79" t="s">
        <v>21</v>
      </c>
      <c r="C22" s="12">
        <v>471</v>
      </c>
      <c r="D22" s="11">
        <f t="shared" si="0"/>
        <v>0.44857142857142857</v>
      </c>
      <c r="E22" s="22">
        <f t="shared" si="3"/>
        <v>100</v>
      </c>
      <c r="F22" s="12">
        <v>507</v>
      </c>
      <c r="G22" s="11">
        <f t="shared" si="1"/>
        <v>0.48285714285714287</v>
      </c>
      <c r="H22" s="22">
        <f t="shared" si="4"/>
        <v>100</v>
      </c>
      <c r="I22" s="31">
        <v>622</v>
      </c>
      <c r="J22" s="11">
        <f t="shared" si="2"/>
        <v>0.59238095238095234</v>
      </c>
      <c r="K22" s="22">
        <f t="shared" si="5"/>
        <v>100</v>
      </c>
    </row>
    <row r="23" spans="1:11" ht="14.4" x14ac:dyDescent="0.3">
      <c r="A23" s="188"/>
      <c r="B23" s="79" t="s">
        <v>67</v>
      </c>
      <c r="C23" s="12">
        <v>471</v>
      </c>
      <c r="D23" s="11">
        <f t="shared" si="0"/>
        <v>0.44857142857142857</v>
      </c>
      <c r="E23" s="22">
        <f t="shared" si="3"/>
        <v>100</v>
      </c>
      <c r="F23" s="12">
        <v>507</v>
      </c>
      <c r="G23" s="11">
        <f t="shared" si="1"/>
        <v>0.48285714285714287</v>
      </c>
      <c r="H23" s="22">
        <f t="shared" si="4"/>
        <v>100</v>
      </c>
      <c r="I23" s="31">
        <v>622</v>
      </c>
      <c r="J23" s="11">
        <f t="shared" si="2"/>
        <v>0.59238095238095234</v>
      </c>
      <c r="K23" s="22">
        <f t="shared" si="5"/>
        <v>100</v>
      </c>
    </row>
    <row r="24" spans="1:11" ht="14.4" x14ac:dyDescent="0.3">
      <c r="A24" s="188"/>
      <c r="B24" s="79" t="s">
        <v>117</v>
      </c>
      <c r="C24" s="12">
        <v>471</v>
      </c>
      <c r="D24" s="11">
        <f t="shared" si="0"/>
        <v>0.44857142857142857</v>
      </c>
      <c r="E24" s="22">
        <f t="shared" ref="E24:E34" si="6">C24/$C$23*100</f>
        <v>100</v>
      </c>
      <c r="F24" s="12">
        <v>507</v>
      </c>
      <c r="G24" s="11">
        <f t="shared" si="1"/>
        <v>0.48285714285714287</v>
      </c>
      <c r="H24" s="22">
        <f t="shared" ref="H24:H42" si="7">F24/$F$23*100</f>
        <v>100</v>
      </c>
      <c r="I24" s="31">
        <v>622</v>
      </c>
      <c r="J24" s="11">
        <f t="shared" si="2"/>
        <v>0.59238095238095234</v>
      </c>
      <c r="K24" s="22">
        <f t="shared" ref="K24:K42" si="8">I24/$I$23*100</f>
        <v>100</v>
      </c>
    </row>
    <row r="25" spans="1:11" ht="15" thickBot="1" x14ac:dyDescent="0.35">
      <c r="A25" s="189"/>
      <c r="B25" s="88" t="s">
        <v>118</v>
      </c>
      <c r="C25" s="45">
        <v>471</v>
      </c>
      <c r="D25" s="40">
        <f t="shared" si="0"/>
        <v>0.44857142857142857</v>
      </c>
      <c r="E25" s="47">
        <f t="shared" si="6"/>
        <v>100</v>
      </c>
      <c r="F25" s="45">
        <v>507</v>
      </c>
      <c r="G25" s="40">
        <f t="shared" si="1"/>
        <v>0.48285714285714287</v>
      </c>
      <c r="H25" s="47">
        <f t="shared" si="7"/>
        <v>100</v>
      </c>
      <c r="I25" s="52">
        <v>622</v>
      </c>
      <c r="J25" s="40">
        <f t="shared" si="2"/>
        <v>0.59238095238095234</v>
      </c>
      <c r="K25" s="47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548</v>
      </c>
      <c r="D26" s="28">
        <f t="shared" si="0"/>
        <v>0.52190476190476187</v>
      </c>
      <c r="E26" s="34">
        <f t="shared" si="6"/>
        <v>116.34819532908705</v>
      </c>
      <c r="F26" s="33">
        <v>586</v>
      </c>
      <c r="G26" s="28">
        <f t="shared" si="1"/>
        <v>0.55809523809523809</v>
      </c>
      <c r="H26" s="34">
        <f t="shared" si="7"/>
        <v>115.5818540433925</v>
      </c>
      <c r="I26" s="30">
        <v>723</v>
      </c>
      <c r="J26" s="28">
        <f t="shared" si="2"/>
        <v>0.68857142857142861</v>
      </c>
      <c r="K26" s="34">
        <f t="shared" si="8"/>
        <v>116.2379421221865</v>
      </c>
    </row>
    <row r="27" spans="1:11" ht="14.4" x14ac:dyDescent="0.3">
      <c r="A27" s="191"/>
      <c r="B27" s="79" t="s">
        <v>14</v>
      </c>
      <c r="C27" s="12">
        <v>548</v>
      </c>
      <c r="D27" s="11">
        <f t="shared" si="0"/>
        <v>0.52190476190476187</v>
      </c>
      <c r="E27" s="22">
        <f t="shared" si="6"/>
        <v>116.34819532908705</v>
      </c>
      <c r="F27" s="12">
        <v>586</v>
      </c>
      <c r="G27" s="11">
        <f t="shared" si="1"/>
        <v>0.55809523809523809</v>
      </c>
      <c r="H27" s="22">
        <f t="shared" si="7"/>
        <v>115.5818540433925</v>
      </c>
      <c r="I27" s="31">
        <v>723</v>
      </c>
      <c r="J27" s="11">
        <f t="shared" si="2"/>
        <v>0.68857142857142861</v>
      </c>
      <c r="K27" s="22">
        <f t="shared" si="8"/>
        <v>116.2379421221865</v>
      </c>
    </row>
    <row r="28" spans="1:11" ht="14.4" x14ac:dyDescent="0.3">
      <c r="A28" s="191"/>
      <c r="B28" s="79" t="s">
        <v>15</v>
      </c>
      <c r="C28" s="12">
        <v>548</v>
      </c>
      <c r="D28" s="11">
        <f t="shared" si="0"/>
        <v>0.52190476190476187</v>
      </c>
      <c r="E28" s="22">
        <f t="shared" si="6"/>
        <v>116.34819532908705</v>
      </c>
      <c r="F28" s="12">
        <v>586</v>
      </c>
      <c r="G28" s="11">
        <f t="shared" si="1"/>
        <v>0.55809523809523809</v>
      </c>
      <c r="H28" s="22">
        <f t="shared" si="7"/>
        <v>115.5818540433925</v>
      </c>
      <c r="I28" s="31">
        <v>723</v>
      </c>
      <c r="J28" s="11">
        <f t="shared" si="2"/>
        <v>0.68857142857142861</v>
      </c>
      <c r="K28" s="22">
        <f t="shared" si="8"/>
        <v>116.2379421221865</v>
      </c>
    </row>
    <row r="29" spans="1:11" ht="14.4" x14ac:dyDescent="0.3">
      <c r="A29" s="191"/>
      <c r="B29" s="88" t="s">
        <v>16</v>
      </c>
      <c r="C29" s="45">
        <v>548</v>
      </c>
      <c r="D29" s="40">
        <f t="shared" si="0"/>
        <v>0.52190476190476187</v>
      </c>
      <c r="E29" s="47">
        <f>C29/$C$23*100</f>
        <v>116.34819532908705</v>
      </c>
      <c r="F29" s="45">
        <v>586</v>
      </c>
      <c r="G29" s="40">
        <f t="shared" si="1"/>
        <v>0.55809523809523809</v>
      </c>
      <c r="H29" s="47">
        <f>F29/$F$23*100</f>
        <v>115.5818540433925</v>
      </c>
      <c r="I29" s="52">
        <v>723</v>
      </c>
      <c r="J29" s="40">
        <f t="shared" si="2"/>
        <v>0.68857142857142861</v>
      </c>
      <c r="K29" s="47">
        <f>I29/$I$23*100</f>
        <v>116.2379421221865</v>
      </c>
    </row>
    <row r="30" spans="1:11" ht="14.4" x14ac:dyDescent="0.3">
      <c r="A30" s="191"/>
      <c r="B30" s="88" t="s">
        <v>17</v>
      </c>
      <c r="C30" s="45">
        <v>548</v>
      </c>
      <c r="D30" s="40">
        <f t="shared" si="0"/>
        <v>0.52190476190476187</v>
      </c>
      <c r="E30" s="47">
        <f t="shared" si="6"/>
        <v>116.34819532908705</v>
      </c>
      <c r="F30" s="45">
        <v>586</v>
      </c>
      <c r="G30" s="40">
        <f t="shared" si="1"/>
        <v>0.55809523809523809</v>
      </c>
      <c r="H30" s="47">
        <f t="shared" si="7"/>
        <v>115.5818540433925</v>
      </c>
      <c r="I30" s="52">
        <v>723</v>
      </c>
      <c r="J30" s="40">
        <f t="shared" si="2"/>
        <v>0.68857142857142861</v>
      </c>
      <c r="K30" s="47">
        <f t="shared" si="8"/>
        <v>116.2379421221865</v>
      </c>
    </row>
    <row r="31" spans="1:11" ht="14.4" x14ac:dyDescent="0.3">
      <c r="A31" s="191"/>
      <c r="B31" s="88" t="s">
        <v>18</v>
      </c>
      <c r="C31" s="45">
        <v>583</v>
      </c>
      <c r="D31" s="40">
        <f t="shared" si="0"/>
        <v>0.5552380952380952</v>
      </c>
      <c r="E31" s="47">
        <f t="shared" si="6"/>
        <v>123.77919320594479</v>
      </c>
      <c r="F31" s="45">
        <v>644</v>
      </c>
      <c r="G31" s="40">
        <f t="shared" si="1"/>
        <v>0.61333333333333329</v>
      </c>
      <c r="H31" s="47">
        <f t="shared" si="7"/>
        <v>127.02169625246549</v>
      </c>
      <c r="I31" s="52">
        <v>723</v>
      </c>
      <c r="J31" s="40">
        <f t="shared" si="2"/>
        <v>0.68857142857142861</v>
      </c>
      <c r="K31" s="47">
        <f t="shared" si="8"/>
        <v>116.2379421221865</v>
      </c>
    </row>
    <row r="32" spans="1:11" ht="14.4" x14ac:dyDescent="0.3">
      <c r="A32" s="191"/>
      <c r="B32" s="88" t="s">
        <v>19</v>
      </c>
      <c r="C32" s="45">
        <v>641</v>
      </c>
      <c r="D32" s="40">
        <f t="shared" si="0"/>
        <v>0.61047619047619051</v>
      </c>
      <c r="E32" s="47">
        <f t="shared" si="6"/>
        <v>136.09341825902334</v>
      </c>
      <c r="F32" s="45">
        <v>687</v>
      </c>
      <c r="G32" s="40">
        <f t="shared" si="1"/>
        <v>0.65428571428571425</v>
      </c>
      <c r="H32" s="47">
        <f t="shared" si="7"/>
        <v>135.50295857988166</v>
      </c>
      <c r="I32" s="52">
        <v>845</v>
      </c>
      <c r="J32" s="40">
        <f t="shared" si="2"/>
        <v>0.80476190476190479</v>
      </c>
      <c r="K32" s="47">
        <f t="shared" si="8"/>
        <v>135.85209003215434</v>
      </c>
    </row>
    <row r="33" spans="1:11" ht="14.4" x14ac:dyDescent="0.3">
      <c r="A33" s="191"/>
      <c r="B33" s="88" t="s">
        <v>20</v>
      </c>
      <c r="C33" s="45">
        <v>653</v>
      </c>
      <c r="D33" s="40">
        <f t="shared" si="0"/>
        <v>0.62190476190476196</v>
      </c>
      <c r="E33" s="47">
        <f t="shared" si="6"/>
        <v>138.6411889596603</v>
      </c>
      <c r="F33" s="45">
        <v>700</v>
      </c>
      <c r="G33" s="40">
        <f t="shared" si="1"/>
        <v>0.66666666666666663</v>
      </c>
      <c r="H33" s="47">
        <f t="shared" si="7"/>
        <v>138.0670611439842</v>
      </c>
      <c r="I33" s="52">
        <v>862</v>
      </c>
      <c r="J33" s="40">
        <f t="shared" si="2"/>
        <v>0.82095238095238099</v>
      </c>
      <c r="K33" s="47">
        <f t="shared" si="8"/>
        <v>138.58520900321543</v>
      </c>
    </row>
    <row r="34" spans="1:11" ht="14.4" x14ac:dyDescent="0.3">
      <c r="A34" s="191"/>
      <c r="B34" s="88" t="s">
        <v>21</v>
      </c>
      <c r="C34" s="45">
        <v>653</v>
      </c>
      <c r="D34" s="40">
        <f t="shared" si="0"/>
        <v>0.62190476190476196</v>
      </c>
      <c r="E34" s="47">
        <f t="shared" si="6"/>
        <v>138.6411889596603</v>
      </c>
      <c r="F34" s="45">
        <v>700</v>
      </c>
      <c r="G34" s="40">
        <f t="shared" si="1"/>
        <v>0.66666666666666663</v>
      </c>
      <c r="H34" s="47">
        <f t="shared" si="7"/>
        <v>138.0670611439842</v>
      </c>
      <c r="I34" s="52">
        <v>862</v>
      </c>
      <c r="J34" s="40">
        <f t="shared" si="2"/>
        <v>0.82095238095238099</v>
      </c>
      <c r="K34" s="47">
        <f t="shared" si="8"/>
        <v>138.58520900321543</v>
      </c>
    </row>
    <row r="35" spans="1:11" ht="14.4" x14ac:dyDescent="0.3">
      <c r="A35" s="191"/>
      <c r="B35" s="88" t="s">
        <v>67</v>
      </c>
      <c r="C35" s="45" t="s">
        <v>120</v>
      </c>
      <c r="D35" s="40" t="s">
        <v>122</v>
      </c>
      <c r="E35" s="90" t="s">
        <v>122</v>
      </c>
      <c r="F35" s="45">
        <v>700</v>
      </c>
      <c r="G35" s="40">
        <f t="shared" si="1"/>
        <v>0.66666666666666663</v>
      </c>
      <c r="H35" s="47">
        <f t="shared" si="7"/>
        <v>138.0670611439842</v>
      </c>
      <c r="I35" s="52">
        <v>862</v>
      </c>
      <c r="J35" s="40">
        <f t="shared" si="2"/>
        <v>0.82095238095238099</v>
      </c>
      <c r="K35" s="47">
        <f t="shared" si="8"/>
        <v>138.58520900321543</v>
      </c>
    </row>
    <row r="36" spans="1:11" ht="14.4" x14ac:dyDescent="0.3">
      <c r="A36" s="191"/>
      <c r="B36" s="79" t="s">
        <v>117</v>
      </c>
      <c r="C36" s="45" t="s">
        <v>120</v>
      </c>
      <c r="D36" s="40" t="s">
        <v>122</v>
      </c>
      <c r="E36" s="47" t="s">
        <v>122</v>
      </c>
      <c r="F36" s="45">
        <v>722</v>
      </c>
      <c r="G36" s="40">
        <f t="shared" si="1"/>
        <v>0.68761904761904757</v>
      </c>
      <c r="H36" s="47">
        <f t="shared" si="7"/>
        <v>142.40631163708088</v>
      </c>
      <c r="I36" s="52">
        <v>862</v>
      </c>
      <c r="J36" s="40">
        <f t="shared" si="2"/>
        <v>0.82095238095238099</v>
      </c>
      <c r="K36" s="47">
        <f t="shared" si="8"/>
        <v>138.58520900321543</v>
      </c>
    </row>
    <row r="37" spans="1:11" ht="15" thickBot="1" x14ac:dyDescent="0.35">
      <c r="A37" s="192"/>
      <c r="B37" s="89" t="s">
        <v>118</v>
      </c>
      <c r="C37" s="13">
        <v>744</v>
      </c>
      <c r="D37" s="14">
        <f>C37/$B$119</f>
        <v>0.70857142857142852</v>
      </c>
      <c r="E37" s="23">
        <f>C37/$C$23*100</f>
        <v>157.96178343949046</v>
      </c>
      <c r="F37" s="13">
        <v>797</v>
      </c>
      <c r="G37" s="14">
        <f t="shared" si="1"/>
        <v>0.75904761904761908</v>
      </c>
      <c r="H37" s="23">
        <f t="shared" si="7"/>
        <v>157.1992110453649</v>
      </c>
      <c r="I37" s="32">
        <v>982</v>
      </c>
      <c r="J37" s="14">
        <f t="shared" si="2"/>
        <v>0.9352380952380952</v>
      </c>
      <c r="K37" s="23">
        <f t="shared" si="8"/>
        <v>157.87781350482314</v>
      </c>
    </row>
    <row r="38" spans="1:11" ht="14.4" x14ac:dyDescent="0.3">
      <c r="A38" s="181">
        <v>2015</v>
      </c>
      <c r="B38" s="77" t="s">
        <v>119</v>
      </c>
      <c r="C38" s="33">
        <v>744</v>
      </c>
      <c r="D38" s="28">
        <f>C38/$B$119</f>
        <v>0.70857142857142852</v>
      </c>
      <c r="E38" s="34">
        <f>C38/$C$23*100</f>
        <v>157.96178343949046</v>
      </c>
      <c r="F38" s="33">
        <v>797</v>
      </c>
      <c r="G38" s="28">
        <f t="shared" si="1"/>
        <v>0.75904761904761908</v>
      </c>
      <c r="H38" s="34">
        <f t="shared" si="7"/>
        <v>157.1992110453649</v>
      </c>
      <c r="I38" s="30">
        <v>982</v>
      </c>
      <c r="J38" s="28">
        <f t="shared" si="2"/>
        <v>0.9352380952380952</v>
      </c>
      <c r="K38" s="34">
        <f t="shared" si="8"/>
        <v>157.87781350482314</v>
      </c>
    </row>
    <row r="39" spans="1:11" ht="14.4" x14ac:dyDescent="0.3">
      <c r="A39" s="182"/>
      <c r="B39" s="79" t="s">
        <v>14</v>
      </c>
      <c r="C39" s="45">
        <v>744</v>
      </c>
      <c r="D39" s="40">
        <f>C39/$B$119</f>
        <v>0.70857142857142852</v>
      </c>
      <c r="E39" s="47">
        <f>C39/$C$23*100</f>
        <v>157.96178343949046</v>
      </c>
      <c r="F39" s="45">
        <v>797</v>
      </c>
      <c r="G39" s="40">
        <f t="shared" si="1"/>
        <v>0.75904761904761908</v>
      </c>
      <c r="H39" s="47">
        <f t="shared" si="7"/>
        <v>157.1992110453649</v>
      </c>
      <c r="I39" s="52">
        <v>982</v>
      </c>
      <c r="J39" s="40">
        <f t="shared" si="2"/>
        <v>0.9352380952380952</v>
      </c>
      <c r="K39" s="47">
        <f t="shared" si="8"/>
        <v>157.87781350482314</v>
      </c>
    </row>
    <row r="40" spans="1:11" ht="14.4" x14ac:dyDescent="0.3">
      <c r="A40" s="182"/>
      <c r="B40" s="79" t="s">
        <v>15</v>
      </c>
      <c r="C40" s="12" t="s">
        <v>120</v>
      </c>
      <c r="D40" s="11" t="s">
        <v>122</v>
      </c>
      <c r="E40" s="22" t="s">
        <v>122</v>
      </c>
      <c r="F40" s="12">
        <v>797</v>
      </c>
      <c r="G40" s="11">
        <f t="shared" si="1"/>
        <v>0.75904761904761908</v>
      </c>
      <c r="H40" s="22">
        <f t="shared" si="7"/>
        <v>157.1992110453649</v>
      </c>
      <c r="I40" s="31">
        <v>982</v>
      </c>
      <c r="J40" s="11">
        <f t="shared" si="2"/>
        <v>0.9352380952380952</v>
      </c>
      <c r="K40" s="22">
        <f t="shared" si="8"/>
        <v>157.87781350482314</v>
      </c>
    </row>
    <row r="41" spans="1:11" ht="16.5" customHeight="1" x14ac:dyDescent="0.3">
      <c r="A41" s="182"/>
      <c r="B41" s="79" t="s">
        <v>16</v>
      </c>
      <c r="C41" s="12">
        <v>744</v>
      </c>
      <c r="D41" s="11">
        <f t="shared" ref="D41:D55" si="9">C41/$B$119</f>
        <v>0.70857142857142852</v>
      </c>
      <c r="E41" s="22">
        <f t="shared" ref="E41:E55" si="10">C41/$C$23*100</f>
        <v>157.96178343949046</v>
      </c>
      <c r="F41" s="12">
        <v>783</v>
      </c>
      <c r="G41" s="11">
        <f t="shared" si="1"/>
        <v>0.74571428571428566</v>
      </c>
      <c r="H41" s="22">
        <f t="shared" si="7"/>
        <v>154.4378698224852</v>
      </c>
      <c r="I41" s="31">
        <v>982</v>
      </c>
      <c r="J41" s="11">
        <f t="shared" si="2"/>
        <v>0.9352380952380952</v>
      </c>
      <c r="K41" s="22">
        <f t="shared" si="8"/>
        <v>157.87781350482314</v>
      </c>
    </row>
    <row r="42" spans="1:11" ht="16.5" customHeight="1" x14ac:dyDescent="0.3">
      <c r="A42" s="182"/>
      <c r="B42" s="79" t="s">
        <v>17</v>
      </c>
      <c r="C42" s="12">
        <v>711</v>
      </c>
      <c r="D42" s="11">
        <f t="shared" si="9"/>
        <v>0.67714285714285716</v>
      </c>
      <c r="E42" s="22">
        <f t="shared" si="10"/>
        <v>150.95541401273886</v>
      </c>
      <c r="F42" s="12">
        <v>760</v>
      </c>
      <c r="G42" s="11">
        <f t="shared" si="1"/>
        <v>0.72380952380952379</v>
      </c>
      <c r="H42" s="22">
        <f t="shared" si="7"/>
        <v>149.90138067061145</v>
      </c>
      <c r="I42" s="31">
        <v>938</v>
      </c>
      <c r="J42" s="11">
        <f t="shared" si="2"/>
        <v>0.89333333333333331</v>
      </c>
      <c r="K42" s="22">
        <f t="shared" si="8"/>
        <v>150.80385852090032</v>
      </c>
    </row>
    <row r="43" spans="1:11" ht="16.5" customHeight="1" x14ac:dyDescent="0.3">
      <c r="A43" s="182"/>
      <c r="B43" s="79" t="s">
        <v>18</v>
      </c>
      <c r="C43" s="12">
        <v>710</v>
      </c>
      <c r="D43" s="11">
        <f t="shared" si="9"/>
        <v>0.67619047619047623</v>
      </c>
      <c r="E43" s="22">
        <f t="shared" si="10"/>
        <v>150.74309978768579</v>
      </c>
      <c r="F43" s="12">
        <v>760</v>
      </c>
      <c r="G43" s="11">
        <f t="shared" si="1"/>
        <v>0.72380952380952379</v>
      </c>
      <c r="H43" s="22">
        <f t="shared" ref="H43:H55" si="11">F43/$F$23*100</f>
        <v>149.90138067061145</v>
      </c>
      <c r="I43" s="31">
        <v>938</v>
      </c>
      <c r="J43" s="11">
        <f t="shared" si="2"/>
        <v>0.89333333333333331</v>
      </c>
      <c r="K43" s="22">
        <f t="shared" ref="K43:K55" si="12">I43/$I$23*100</f>
        <v>150.80385852090032</v>
      </c>
    </row>
    <row r="44" spans="1:11" ht="16.5" customHeight="1" x14ac:dyDescent="0.3">
      <c r="A44" s="182"/>
      <c r="B44" s="79" t="s">
        <v>19</v>
      </c>
      <c r="C44" s="12">
        <v>813</v>
      </c>
      <c r="D44" s="11">
        <f t="shared" si="9"/>
        <v>0.77428571428571424</v>
      </c>
      <c r="E44" s="22">
        <f t="shared" si="10"/>
        <v>172.61146496815286</v>
      </c>
      <c r="F44" s="12">
        <v>871</v>
      </c>
      <c r="G44" s="11">
        <f t="shared" si="1"/>
        <v>0.82952380952380955</v>
      </c>
      <c r="H44" s="22">
        <f t="shared" si="11"/>
        <v>171.7948717948718</v>
      </c>
      <c r="I44" s="31">
        <v>1070</v>
      </c>
      <c r="J44" s="11">
        <f t="shared" si="2"/>
        <v>1.019047619047619</v>
      </c>
      <c r="K44" s="22">
        <f t="shared" si="12"/>
        <v>172.0257234726688</v>
      </c>
    </row>
    <row r="45" spans="1:11" ht="16.5" customHeight="1" x14ac:dyDescent="0.3">
      <c r="A45" s="182"/>
      <c r="B45" s="79" t="s">
        <v>20</v>
      </c>
      <c r="C45" s="12">
        <v>813</v>
      </c>
      <c r="D45" s="11">
        <f t="shared" si="9"/>
        <v>0.77428571428571424</v>
      </c>
      <c r="E45" s="22">
        <f t="shared" si="10"/>
        <v>172.61146496815286</v>
      </c>
      <c r="F45" s="12">
        <v>871</v>
      </c>
      <c r="G45" s="11">
        <f t="shared" si="1"/>
        <v>0.82952380952380955</v>
      </c>
      <c r="H45" s="22">
        <f t="shared" si="11"/>
        <v>171.7948717948718</v>
      </c>
      <c r="I45" s="31">
        <v>1070</v>
      </c>
      <c r="J45" s="11">
        <f t="shared" si="2"/>
        <v>1.019047619047619</v>
      </c>
      <c r="K45" s="22">
        <f t="shared" si="12"/>
        <v>172.0257234726688</v>
      </c>
    </row>
    <row r="46" spans="1:11" ht="16.5" customHeight="1" x14ac:dyDescent="0.3">
      <c r="A46" s="182"/>
      <c r="B46" s="79" t="s">
        <v>21</v>
      </c>
      <c r="C46" s="12">
        <v>813</v>
      </c>
      <c r="D46" s="11">
        <f t="shared" si="9"/>
        <v>0.77428571428571424</v>
      </c>
      <c r="E46" s="22">
        <f t="shared" si="10"/>
        <v>172.61146496815286</v>
      </c>
      <c r="F46" s="12">
        <v>871</v>
      </c>
      <c r="G46" s="11">
        <f t="shared" si="1"/>
        <v>0.82952380952380955</v>
      </c>
      <c r="H46" s="22">
        <f t="shared" si="11"/>
        <v>171.7948717948718</v>
      </c>
      <c r="I46" s="31">
        <v>1070</v>
      </c>
      <c r="J46" s="11">
        <f t="shared" si="2"/>
        <v>1.019047619047619</v>
      </c>
      <c r="K46" s="22">
        <f t="shared" si="12"/>
        <v>172.0257234726688</v>
      </c>
    </row>
    <row r="47" spans="1:11" ht="16.5" customHeight="1" x14ac:dyDescent="0.3">
      <c r="A47" s="182"/>
      <c r="B47" s="79" t="s">
        <v>67</v>
      </c>
      <c r="C47" s="12">
        <v>864</v>
      </c>
      <c r="D47" s="11">
        <f t="shared" si="9"/>
        <v>0.82285714285714284</v>
      </c>
      <c r="E47" s="22">
        <f t="shared" si="10"/>
        <v>183.43949044585989</v>
      </c>
      <c r="F47" s="12">
        <v>926</v>
      </c>
      <c r="G47" s="11">
        <f t="shared" si="1"/>
        <v>0.88190476190476186</v>
      </c>
      <c r="H47" s="22">
        <f t="shared" si="11"/>
        <v>182.6429980276134</v>
      </c>
      <c r="I47" s="31">
        <v>1140</v>
      </c>
      <c r="J47" s="11">
        <f t="shared" si="2"/>
        <v>1.0857142857142856</v>
      </c>
      <c r="K47" s="22">
        <f t="shared" si="12"/>
        <v>183.27974276527331</v>
      </c>
    </row>
    <row r="48" spans="1:11" ht="16.5" customHeight="1" x14ac:dyDescent="0.3">
      <c r="A48" s="182"/>
      <c r="B48" s="79" t="s">
        <v>117</v>
      </c>
      <c r="C48" s="12">
        <v>864</v>
      </c>
      <c r="D48" s="11">
        <f t="shared" si="9"/>
        <v>0.82285714285714284</v>
      </c>
      <c r="E48" s="22">
        <f t="shared" si="10"/>
        <v>183.43949044585989</v>
      </c>
      <c r="F48" s="12">
        <v>926</v>
      </c>
      <c r="G48" s="11">
        <f t="shared" si="1"/>
        <v>0.88190476190476186</v>
      </c>
      <c r="H48" s="22">
        <f t="shared" si="11"/>
        <v>182.6429980276134</v>
      </c>
      <c r="I48" s="31">
        <v>1140</v>
      </c>
      <c r="J48" s="11">
        <f t="shared" si="2"/>
        <v>1.0857142857142856</v>
      </c>
      <c r="K48" s="22">
        <f t="shared" si="12"/>
        <v>183.27974276527331</v>
      </c>
    </row>
    <row r="49" spans="1:11" ht="16.5" customHeight="1" thickBot="1" x14ac:dyDescent="0.35">
      <c r="A49" s="182"/>
      <c r="B49" s="93" t="s">
        <v>118</v>
      </c>
      <c r="C49" s="13">
        <v>963</v>
      </c>
      <c r="D49" s="14">
        <f t="shared" si="9"/>
        <v>0.91714285714285715</v>
      </c>
      <c r="E49" s="23">
        <f t="shared" si="10"/>
        <v>204.45859872611467</v>
      </c>
      <c r="F49" s="13">
        <v>1031</v>
      </c>
      <c r="G49" s="14">
        <f t="shared" si="1"/>
        <v>0.98190476190476195</v>
      </c>
      <c r="H49" s="23">
        <f t="shared" si="11"/>
        <v>203.35305719921104</v>
      </c>
      <c r="I49" s="32">
        <v>1140</v>
      </c>
      <c r="J49" s="14">
        <f t="shared" si="2"/>
        <v>1.0857142857142856</v>
      </c>
      <c r="K49" s="23">
        <f t="shared" si="12"/>
        <v>183.27974276527331</v>
      </c>
    </row>
    <row r="50" spans="1:11" ht="14.4" x14ac:dyDescent="0.3">
      <c r="A50" s="190">
        <v>2016</v>
      </c>
      <c r="B50" s="54" t="s">
        <v>119</v>
      </c>
      <c r="C50" s="33">
        <v>963</v>
      </c>
      <c r="D50" s="28">
        <f t="shared" si="9"/>
        <v>0.91714285714285715</v>
      </c>
      <c r="E50" s="34">
        <f t="shared" si="10"/>
        <v>204.45859872611467</v>
      </c>
      <c r="F50" s="33">
        <v>1031</v>
      </c>
      <c r="G50" s="28">
        <f t="shared" si="1"/>
        <v>0.98190476190476195</v>
      </c>
      <c r="H50" s="34">
        <f t="shared" si="11"/>
        <v>203.35305719921104</v>
      </c>
      <c r="I50" s="30">
        <v>1322</v>
      </c>
      <c r="J50" s="28">
        <f t="shared" si="2"/>
        <v>1.259047619047619</v>
      </c>
      <c r="K50" s="34">
        <f t="shared" si="12"/>
        <v>212.54019292604499</v>
      </c>
    </row>
    <row r="51" spans="1:11" ht="14.4" x14ac:dyDescent="0.3">
      <c r="A51" s="191"/>
      <c r="B51" s="84" t="s">
        <v>14</v>
      </c>
      <c r="C51" s="12">
        <v>963</v>
      </c>
      <c r="D51" s="11">
        <f t="shared" si="9"/>
        <v>0.91714285714285715</v>
      </c>
      <c r="E51" s="22">
        <f t="shared" si="10"/>
        <v>204.45859872611467</v>
      </c>
      <c r="F51" s="12">
        <v>1031</v>
      </c>
      <c r="G51" s="11">
        <f t="shared" si="1"/>
        <v>0.98190476190476195</v>
      </c>
      <c r="H51" s="22">
        <f t="shared" si="11"/>
        <v>203.35305719921104</v>
      </c>
      <c r="I51" s="31">
        <v>1322</v>
      </c>
      <c r="J51" s="11">
        <f t="shared" si="2"/>
        <v>1.259047619047619</v>
      </c>
      <c r="K51" s="22">
        <f t="shared" si="12"/>
        <v>212.54019292604499</v>
      </c>
    </row>
    <row r="52" spans="1:11" ht="14.4" x14ac:dyDescent="0.3">
      <c r="A52" s="191"/>
      <c r="B52" s="84" t="s">
        <v>15</v>
      </c>
      <c r="C52" s="12">
        <v>963</v>
      </c>
      <c r="D52" s="11">
        <f t="shared" si="9"/>
        <v>0.91714285714285715</v>
      </c>
      <c r="E52" s="22">
        <f t="shared" si="10"/>
        <v>204.45859872611467</v>
      </c>
      <c r="F52" s="12">
        <v>1031</v>
      </c>
      <c r="G52" s="11">
        <f t="shared" si="1"/>
        <v>0.98190476190476195</v>
      </c>
      <c r="H52" s="22">
        <f t="shared" si="11"/>
        <v>203.35305719921104</v>
      </c>
      <c r="I52" s="31">
        <v>1322</v>
      </c>
      <c r="J52" s="11">
        <f t="shared" si="2"/>
        <v>1.259047619047619</v>
      </c>
      <c r="K52" s="22">
        <f t="shared" si="12"/>
        <v>212.54019292604499</v>
      </c>
    </row>
    <row r="53" spans="1:11" ht="14.4" x14ac:dyDescent="0.3">
      <c r="A53" s="191"/>
      <c r="B53" s="84" t="s">
        <v>16</v>
      </c>
      <c r="C53" s="12">
        <v>963</v>
      </c>
      <c r="D53" s="11">
        <f t="shared" si="9"/>
        <v>0.91714285714285715</v>
      </c>
      <c r="E53" s="22">
        <f t="shared" si="10"/>
        <v>204.45859872611467</v>
      </c>
      <c r="F53" s="12">
        <v>1031</v>
      </c>
      <c r="G53" s="11">
        <f t="shared" si="1"/>
        <v>0.98190476190476195</v>
      </c>
      <c r="H53" s="22">
        <f t="shared" si="11"/>
        <v>203.35305719921104</v>
      </c>
      <c r="I53" s="31">
        <v>1322</v>
      </c>
      <c r="J53" s="11">
        <f t="shared" si="2"/>
        <v>1.259047619047619</v>
      </c>
      <c r="K53" s="22">
        <f t="shared" si="12"/>
        <v>212.54019292604499</v>
      </c>
    </row>
    <row r="54" spans="1:11" ht="14.4" x14ac:dyDescent="0.3">
      <c r="A54" s="191"/>
      <c r="B54" s="84" t="s">
        <v>17</v>
      </c>
      <c r="C54" s="12">
        <v>1049</v>
      </c>
      <c r="D54" s="11">
        <f t="shared" si="9"/>
        <v>0.99904761904761907</v>
      </c>
      <c r="E54" s="22">
        <f t="shared" si="10"/>
        <v>222.71762208067943</v>
      </c>
      <c r="F54" s="12">
        <v>1160</v>
      </c>
      <c r="G54" s="11">
        <f t="shared" si="1"/>
        <v>1.1047619047619048</v>
      </c>
      <c r="H54" s="22">
        <f t="shared" si="11"/>
        <v>228.79684418145959</v>
      </c>
      <c r="I54" s="31">
        <v>1385</v>
      </c>
      <c r="J54" s="11">
        <f t="shared" si="2"/>
        <v>1.319047619047619</v>
      </c>
      <c r="K54" s="22">
        <f t="shared" si="12"/>
        <v>222.66881028938906</v>
      </c>
    </row>
    <row r="55" spans="1:11" ht="14.4" x14ac:dyDescent="0.3">
      <c r="A55" s="191"/>
      <c r="B55" s="56" t="s">
        <v>18</v>
      </c>
      <c r="C55" s="12">
        <v>1049</v>
      </c>
      <c r="D55" s="11">
        <f t="shared" si="9"/>
        <v>0.99904761904761907</v>
      </c>
      <c r="E55" s="22">
        <f t="shared" si="10"/>
        <v>222.71762208067943</v>
      </c>
      <c r="F55" s="12">
        <v>1125</v>
      </c>
      <c r="G55" s="11">
        <f t="shared" si="1"/>
        <v>1.0714285714285714</v>
      </c>
      <c r="H55" s="22">
        <f t="shared" si="11"/>
        <v>221.89349112426035</v>
      </c>
      <c r="I55" s="12">
        <v>1385</v>
      </c>
      <c r="J55" s="11">
        <f t="shared" si="2"/>
        <v>1.319047619047619</v>
      </c>
      <c r="K55" s="22">
        <f t="shared" si="12"/>
        <v>222.66881028938906</v>
      </c>
    </row>
    <row r="56" spans="1:11" ht="14.4" x14ac:dyDescent="0.3">
      <c r="A56" s="191"/>
      <c r="B56" s="56" t="s">
        <v>19</v>
      </c>
      <c r="C56" s="12">
        <v>1049</v>
      </c>
      <c r="D56" s="11">
        <f t="shared" ref="D56:D62" si="13">C56/$B$119</f>
        <v>0.99904761904761907</v>
      </c>
      <c r="E56" s="22">
        <f t="shared" ref="E56:E61" si="14">C56/$C$23*100</f>
        <v>222.71762208067943</v>
      </c>
      <c r="F56" s="12">
        <v>1125</v>
      </c>
      <c r="G56" s="11">
        <f t="shared" ref="G56:G62" si="15">F56/$B$119</f>
        <v>1.0714285714285714</v>
      </c>
      <c r="H56" s="22">
        <f t="shared" ref="H56:H61" si="16">F56/$F$23*100</f>
        <v>221.89349112426035</v>
      </c>
      <c r="I56" s="12">
        <v>1385</v>
      </c>
      <c r="J56" s="11">
        <f t="shared" ref="J56:J62" si="17">I56/$B$119</f>
        <v>1.319047619047619</v>
      </c>
      <c r="K56" s="22">
        <f t="shared" ref="K56:K61" si="18">I56/$I$23*100</f>
        <v>222.66881028938906</v>
      </c>
    </row>
    <row r="57" spans="1:11" ht="14.4" x14ac:dyDescent="0.3">
      <c r="A57" s="191"/>
      <c r="B57" s="56" t="s">
        <v>20</v>
      </c>
      <c r="C57" s="12">
        <v>1086</v>
      </c>
      <c r="D57" s="11">
        <f t="shared" si="13"/>
        <v>1.0342857142857143</v>
      </c>
      <c r="E57" s="22">
        <f t="shared" si="14"/>
        <v>230.57324840764329</v>
      </c>
      <c r="F57" s="12">
        <v>1297</v>
      </c>
      <c r="G57" s="11">
        <f t="shared" si="15"/>
        <v>1.2352380952380952</v>
      </c>
      <c r="H57" s="22">
        <f t="shared" si="16"/>
        <v>255.81854043392505</v>
      </c>
      <c r="I57" s="12">
        <v>1597</v>
      </c>
      <c r="J57" s="11">
        <f t="shared" si="17"/>
        <v>1.5209523809523811</v>
      </c>
      <c r="K57" s="22">
        <f t="shared" si="18"/>
        <v>256.75241157556269</v>
      </c>
    </row>
    <row r="58" spans="1:11" ht="14.4" x14ac:dyDescent="0.3">
      <c r="A58" s="191"/>
      <c r="B58" s="56" t="s">
        <v>21</v>
      </c>
      <c r="C58" s="12">
        <v>1210</v>
      </c>
      <c r="D58" s="11">
        <f t="shared" si="13"/>
        <v>1.1523809523809523</v>
      </c>
      <c r="E58" s="22">
        <f t="shared" si="14"/>
        <v>256.90021231422503</v>
      </c>
      <c r="F58" s="12">
        <v>1297</v>
      </c>
      <c r="G58" s="11">
        <f t="shared" si="15"/>
        <v>1.2352380952380952</v>
      </c>
      <c r="H58" s="22">
        <f t="shared" si="16"/>
        <v>255.81854043392505</v>
      </c>
      <c r="I58" s="12">
        <v>1597</v>
      </c>
      <c r="J58" s="11">
        <f t="shared" si="17"/>
        <v>1.5209523809523811</v>
      </c>
      <c r="K58" s="22">
        <f t="shared" si="18"/>
        <v>256.75241157556269</v>
      </c>
    </row>
    <row r="59" spans="1:11" ht="14.4" x14ac:dyDescent="0.3">
      <c r="A59" s="191"/>
      <c r="B59" s="56" t="s">
        <v>67</v>
      </c>
      <c r="C59" s="12">
        <v>1210</v>
      </c>
      <c r="D59" s="11">
        <f t="shared" si="13"/>
        <v>1.1523809523809523</v>
      </c>
      <c r="E59" s="22">
        <f t="shared" si="14"/>
        <v>256.90021231422503</v>
      </c>
      <c r="F59" s="12">
        <v>1297</v>
      </c>
      <c r="G59" s="11">
        <f t="shared" si="15"/>
        <v>1.2352380952380952</v>
      </c>
      <c r="H59" s="22">
        <f t="shared" si="16"/>
        <v>255.81854043392505</v>
      </c>
      <c r="I59" s="12">
        <v>1597</v>
      </c>
      <c r="J59" s="11">
        <f t="shared" si="17"/>
        <v>1.5209523809523811</v>
      </c>
      <c r="K59" s="22">
        <f t="shared" si="18"/>
        <v>256.75241157556269</v>
      </c>
    </row>
    <row r="60" spans="1:11" ht="14.4" x14ac:dyDescent="0.3">
      <c r="A60" s="191"/>
      <c r="B60" s="56" t="s">
        <v>117</v>
      </c>
      <c r="C60" s="12">
        <v>1210</v>
      </c>
      <c r="D60" s="11">
        <f t="shared" si="13"/>
        <v>1.1523809523809523</v>
      </c>
      <c r="E60" s="22">
        <f t="shared" si="14"/>
        <v>256.90021231422503</v>
      </c>
      <c r="F60" s="12">
        <v>1297</v>
      </c>
      <c r="G60" s="11">
        <f t="shared" si="15"/>
        <v>1.2352380952380952</v>
      </c>
      <c r="H60" s="22">
        <f t="shared" si="16"/>
        <v>255.81854043392505</v>
      </c>
      <c r="I60" s="12">
        <v>1597</v>
      </c>
      <c r="J60" s="11">
        <f t="shared" si="17"/>
        <v>1.5209523809523811</v>
      </c>
      <c r="K60" s="22">
        <f t="shared" si="18"/>
        <v>256.75241157556269</v>
      </c>
    </row>
    <row r="61" spans="1:11" ht="15" thickBot="1" x14ac:dyDescent="0.35">
      <c r="A61" s="191"/>
      <c r="B61" s="64" t="s">
        <v>118</v>
      </c>
      <c r="C61" s="13">
        <v>1210</v>
      </c>
      <c r="D61" s="14">
        <f t="shared" si="13"/>
        <v>1.1523809523809523</v>
      </c>
      <c r="E61" s="23">
        <f t="shared" si="14"/>
        <v>256.90021231422503</v>
      </c>
      <c r="F61" s="13">
        <v>1297</v>
      </c>
      <c r="G61" s="14">
        <f t="shared" si="15"/>
        <v>1.2352380952380952</v>
      </c>
      <c r="H61" s="23">
        <f t="shared" si="16"/>
        <v>255.81854043392505</v>
      </c>
      <c r="I61" s="13">
        <v>1597</v>
      </c>
      <c r="J61" s="14">
        <f t="shared" si="17"/>
        <v>1.5209523809523811</v>
      </c>
      <c r="K61" s="23">
        <f t="shared" si="18"/>
        <v>256.75241157556269</v>
      </c>
    </row>
    <row r="62" spans="1:11" ht="14.4" x14ac:dyDescent="0.3">
      <c r="A62" s="181">
        <v>2017</v>
      </c>
      <c r="B62" s="84" t="s">
        <v>119</v>
      </c>
      <c r="C62" s="78">
        <v>1210</v>
      </c>
      <c r="D62" s="85">
        <f t="shared" si="13"/>
        <v>1.1523809523809523</v>
      </c>
      <c r="E62" s="86">
        <f t="shared" ref="E62:E81" si="19">C62/$C$23*100</f>
        <v>256.90021231422503</v>
      </c>
      <c r="F62" s="78">
        <v>1297</v>
      </c>
      <c r="G62" s="85">
        <f t="shared" si="15"/>
        <v>1.2352380952380952</v>
      </c>
      <c r="H62" s="86">
        <f t="shared" ref="H62:H81" si="20">F62/$F$23*100</f>
        <v>255.81854043392505</v>
      </c>
      <c r="I62" s="78">
        <v>1597</v>
      </c>
      <c r="J62" s="85">
        <f t="shared" si="17"/>
        <v>1.5209523809523811</v>
      </c>
      <c r="K62" s="86">
        <f t="shared" ref="K62:K74" si="21">I62/$I$23*100</f>
        <v>256.75241157556269</v>
      </c>
    </row>
    <row r="63" spans="1:11" ht="14.4" x14ac:dyDescent="0.3">
      <c r="A63" s="182"/>
      <c r="B63" s="84" t="s">
        <v>14</v>
      </c>
      <c r="C63" s="78">
        <v>1210</v>
      </c>
      <c r="D63" s="85">
        <f t="shared" ref="D63:D81" si="22">C63/$B$119</f>
        <v>1.1523809523809523</v>
      </c>
      <c r="E63" s="86">
        <f t="shared" si="19"/>
        <v>256.90021231422503</v>
      </c>
      <c r="F63" s="78">
        <v>1297</v>
      </c>
      <c r="G63" s="85">
        <f t="shared" ref="G63:G81" si="23">F63/$B$119</f>
        <v>1.2352380952380952</v>
      </c>
      <c r="H63" s="86">
        <f t="shared" si="20"/>
        <v>255.81854043392505</v>
      </c>
      <c r="I63" s="78">
        <v>1597</v>
      </c>
      <c r="J63" s="85">
        <f t="shared" ref="J63:J74" si="24">I63/$B$119</f>
        <v>1.5209523809523811</v>
      </c>
      <c r="K63" s="86">
        <f t="shared" si="21"/>
        <v>256.75241157556269</v>
      </c>
    </row>
    <row r="64" spans="1:11" ht="14.4" x14ac:dyDescent="0.3">
      <c r="A64" s="182"/>
      <c r="B64" s="84" t="s">
        <v>15</v>
      </c>
      <c r="C64" s="78">
        <v>1210</v>
      </c>
      <c r="D64" s="85">
        <f t="shared" si="22"/>
        <v>1.1523809523809523</v>
      </c>
      <c r="E64" s="86">
        <f t="shared" si="19"/>
        <v>256.90021231422503</v>
      </c>
      <c r="F64" s="78">
        <v>1297</v>
      </c>
      <c r="G64" s="85">
        <f t="shared" si="23"/>
        <v>1.2352380952380952</v>
      </c>
      <c r="H64" s="86">
        <f t="shared" si="20"/>
        <v>255.81854043392505</v>
      </c>
      <c r="I64" s="78">
        <v>1597</v>
      </c>
      <c r="J64" s="85">
        <f t="shared" si="24"/>
        <v>1.5209523809523811</v>
      </c>
      <c r="K64" s="86">
        <f t="shared" si="21"/>
        <v>256.75241157556269</v>
      </c>
    </row>
    <row r="65" spans="1:11" ht="14.4" x14ac:dyDescent="0.3">
      <c r="A65" s="182"/>
      <c r="B65" s="84" t="s">
        <v>16</v>
      </c>
      <c r="C65" s="78">
        <v>1210</v>
      </c>
      <c r="D65" s="85">
        <f t="shared" si="22"/>
        <v>1.1523809523809523</v>
      </c>
      <c r="E65" s="86">
        <f t="shared" si="19"/>
        <v>256.90021231422503</v>
      </c>
      <c r="F65" s="78">
        <v>1297</v>
      </c>
      <c r="G65" s="85">
        <f t="shared" si="23"/>
        <v>1.2352380952380952</v>
      </c>
      <c r="H65" s="86">
        <f t="shared" si="20"/>
        <v>255.81854043392505</v>
      </c>
      <c r="I65" s="78">
        <v>1597</v>
      </c>
      <c r="J65" s="85">
        <f t="shared" si="24"/>
        <v>1.5209523809523811</v>
      </c>
      <c r="K65" s="86">
        <f t="shared" si="21"/>
        <v>256.75241157556269</v>
      </c>
    </row>
    <row r="66" spans="1:11" ht="14.4" x14ac:dyDescent="0.3">
      <c r="A66" s="182"/>
      <c r="B66" s="84" t="s">
        <v>17</v>
      </c>
      <c r="C66" s="78">
        <v>1210</v>
      </c>
      <c r="D66" s="85">
        <f t="shared" si="22"/>
        <v>1.1523809523809523</v>
      </c>
      <c r="E66" s="86">
        <f t="shared" si="19"/>
        <v>256.90021231422503</v>
      </c>
      <c r="F66" s="78">
        <v>1297</v>
      </c>
      <c r="G66" s="85">
        <f t="shared" si="23"/>
        <v>1.2352380952380952</v>
      </c>
      <c r="H66" s="86">
        <f t="shared" si="20"/>
        <v>255.81854043392505</v>
      </c>
      <c r="I66" s="78">
        <v>1597</v>
      </c>
      <c r="J66" s="85">
        <f t="shared" si="24"/>
        <v>1.5209523809523811</v>
      </c>
      <c r="K66" s="86">
        <f t="shared" si="21"/>
        <v>256.75241157556269</v>
      </c>
    </row>
    <row r="67" spans="1:11" ht="14.4" x14ac:dyDescent="0.3">
      <c r="A67" s="182"/>
      <c r="B67" s="84" t="s">
        <v>18</v>
      </c>
      <c r="C67" s="78">
        <v>1210</v>
      </c>
      <c r="D67" s="85">
        <f t="shared" si="22"/>
        <v>1.1523809523809523</v>
      </c>
      <c r="E67" s="86">
        <f t="shared" si="19"/>
        <v>256.90021231422503</v>
      </c>
      <c r="F67" s="78">
        <v>1297</v>
      </c>
      <c r="G67" s="85">
        <f t="shared" si="23"/>
        <v>1.2352380952380952</v>
      </c>
      <c r="H67" s="86">
        <f t="shared" si="20"/>
        <v>255.81854043392505</v>
      </c>
      <c r="I67" s="78">
        <v>1597</v>
      </c>
      <c r="J67" s="85">
        <f t="shared" si="24"/>
        <v>1.5209523809523811</v>
      </c>
      <c r="K67" s="86">
        <f t="shared" si="21"/>
        <v>256.75241157556269</v>
      </c>
    </row>
    <row r="68" spans="1:11" ht="14.4" x14ac:dyDescent="0.3">
      <c r="A68" s="182"/>
      <c r="B68" s="84" t="s">
        <v>19</v>
      </c>
      <c r="C68" s="78">
        <v>1210</v>
      </c>
      <c r="D68" s="85">
        <f t="shared" si="22"/>
        <v>1.1523809523809523</v>
      </c>
      <c r="E68" s="86">
        <f t="shared" si="19"/>
        <v>256.90021231422503</v>
      </c>
      <c r="F68" s="78">
        <v>1297</v>
      </c>
      <c r="G68" s="85">
        <f t="shared" si="23"/>
        <v>1.2352380952380952</v>
      </c>
      <c r="H68" s="86">
        <f t="shared" si="20"/>
        <v>255.81854043392505</v>
      </c>
      <c r="I68" s="78">
        <v>1597</v>
      </c>
      <c r="J68" s="85">
        <f t="shared" si="24"/>
        <v>1.5209523809523811</v>
      </c>
      <c r="K68" s="86">
        <f t="shared" si="21"/>
        <v>256.75241157556269</v>
      </c>
    </row>
    <row r="69" spans="1:11" ht="14.4" x14ac:dyDescent="0.3">
      <c r="A69" s="182"/>
      <c r="B69" s="84" t="s">
        <v>20</v>
      </c>
      <c r="C69" s="78">
        <v>1210</v>
      </c>
      <c r="D69" s="85">
        <f t="shared" si="22"/>
        <v>1.1523809523809523</v>
      </c>
      <c r="E69" s="86">
        <f t="shared" si="19"/>
        <v>256.90021231422503</v>
      </c>
      <c r="F69" s="78">
        <v>1297</v>
      </c>
      <c r="G69" s="85">
        <f t="shared" si="23"/>
        <v>1.2352380952380952</v>
      </c>
      <c r="H69" s="86">
        <f t="shared" si="20"/>
        <v>255.81854043392505</v>
      </c>
      <c r="I69" s="78">
        <v>1597</v>
      </c>
      <c r="J69" s="85">
        <f t="shared" si="24"/>
        <v>1.5209523809523811</v>
      </c>
      <c r="K69" s="86">
        <f t="shared" si="21"/>
        <v>256.75241157556269</v>
      </c>
    </row>
    <row r="70" spans="1:11" ht="14.4" x14ac:dyDescent="0.3">
      <c r="A70" s="182"/>
      <c r="B70" s="84" t="s">
        <v>21</v>
      </c>
      <c r="C70" s="78">
        <v>1210</v>
      </c>
      <c r="D70" s="85">
        <f t="shared" si="22"/>
        <v>1.1523809523809523</v>
      </c>
      <c r="E70" s="86">
        <f t="shared" si="19"/>
        <v>256.90021231422503</v>
      </c>
      <c r="F70" s="78">
        <v>1297</v>
      </c>
      <c r="G70" s="85">
        <f t="shared" si="23"/>
        <v>1.2352380952380952</v>
      </c>
      <c r="H70" s="86">
        <f t="shared" si="20"/>
        <v>255.81854043392505</v>
      </c>
      <c r="I70" s="78">
        <v>1597</v>
      </c>
      <c r="J70" s="85">
        <f t="shared" si="24"/>
        <v>1.5209523809523811</v>
      </c>
      <c r="K70" s="86">
        <f t="shared" si="21"/>
        <v>256.75241157556269</v>
      </c>
    </row>
    <row r="71" spans="1:11" ht="14.4" x14ac:dyDescent="0.3">
      <c r="A71" s="182"/>
      <c r="B71" s="84" t="s">
        <v>67</v>
      </c>
      <c r="C71" s="78">
        <v>1456</v>
      </c>
      <c r="D71" s="85">
        <f t="shared" si="22"/>
        <v>1.3866666666666667</v>
      </c>
      <c r="E71" s="86">
        <f t="shared" si="19"/>
        <v>309.12951167728238</v>
      </c>
      <c r="F71" s="78">
        <v>1558</v>
      </c>
      <c r="G71" s="85">
        <f t="shared" si="23"/>
        <v>1.4838095238095239</v>
      </c>
      <c r="H71" s="86">
        <f t="shared" si="20"/>
        <v>307.29783037475346</v>
      </c>
      <c r="I71" s="78">
        <v>1920</v>
      </c>
      <c r="J71" s="85">
        <f t="shared" si="24"/>
        <v>1.8285714285714285</v>
      </c>
      <c r="K71" s="86">
        <f t="shared" si="21"/>
        <v>308.68167202572346</v>
      </c>
    </row>
    <row r="72" spans="1:11" ht="14.4" x14ac:dyDescent="0.3">
      <c r="A72" s="182"/>
      <c r="B72" s="84" t="s">
        <v>117</v>
      </c>
      <c r="C72" s="78">
        <v>1456</v>
      </c>
      <c r="D72" s="85">
        <f t="shared" si="22"/>
        <v>1.3866666666666667</v>
      </c>
      <c r="E72" s="86">
        <f t="shared" si="19"/>
        <v>309.12951167728238</v>
      </c>
      <c r="F72" s="78">
        <v>1558</v>
      </c>
      <c r="G72" s="85">
        <f t="shared" si="23"/>
        <v>1.4838095238095239</v>
      </c>
      <c r="H72" s="86">
        <f t="shared" si="20"/>
        <v>307.29783037475346</v>
      </c>
      <c r="I72" s="78">
        <v>1920</v>
      </c>
      <c r="J72" s="85">
        <f t="shared" si="24"/>
        <v>1.8285714285714285</v>
      </c>
      <c r="K72" s="86">
        <f t="shared" si="21"/>
        <v>308.68167202572346</v>
      </c>
    </row>
    <row r="73" spans="1:11" ht="15" thickBot="1" x14ac:dyDescent="0.35">
      <c r="A73" s="182"/>
      <c r="B73" s="97" t="s">
        <v>118</v>
      </c>
      <c r="C73" s="13">
        <v>1456</v>
      </c>
      <c r="D73" s="14">
        <f t="shared" si="22"/>
        <v>1.3866666666666667</v>
      </c>
      <c r="E73" s="23">
        <f t="shared" si="19"/>
        <v>309.12951167728238</v>
      </c>
      <c r="F73" s="13">
        <v>1610</v>
      </c>
      <c r="G73" s="14">
        <f t="shared" si="23"/>
        <v>1.5333333333333334</v>
      </c>
      <c r="H73" s="23">
        <f t="shared" si="20"/>
        <v>317.55424063116368</v>
      </c>
      <c r="I73" s="13">
        <v>1920</v>
      </c>
      <c r="J73" s="14">
        <f t="shared" si="24"/>
        <v>1.8285714285714285</v>
      </c>
      <c r="K73" s="23">
        <f t="shared" si="21"/>
        <v>308.68167202572346</v>
      </c>
    </row>
    <row r="74" spans="1:11" ht="14.4" x14ac:dyDescent="0.3">
      <c r="A74" s="181">
        <v>2018</v>
      </c>
      <c r="B74" s="54" t="s">
        <v>119</v>
      </c>
      <c r="C74" s="33">
        <v>1456</v>
      </c>
      <c r="D74" s="28">
        <f t="shared" si="22"/>
        <v>1.3866666666666667</v>
      </c>
      <c r="E74" s="34">
        <f t="shared" si="19"/>
        <v>309.12951167728238</v>
      </c>
      <c r="F74" s="33">
        <v>1558</v>
      </c>
      <c r="G74" s="28">
        <f t="shared" si="23"/>
        <v>1.4838095238095239</v>
      </c>
      <c r="H74" s="34">
        <f t="shared" si="20"/>
        <v>307.29783037475346</v>
      </c>
      <c r="I74" s="33">
        <v>1920</v>
      </c>
      <c r="J74" s="28">
        <f t="shared" si="24"/>
        <v>1.8285714285714285</v>
      </c>
      <c r="K74" s="34">
        <f t="shared" si="21"/>
        <v>308.68167202572346</v>
      </c>
    </row>
    <row r="75" spans="1:11" ht="14.4" x14ac:dyDescent="0.3">
      <c r="A75" s="182"/>
      <c r="B75" s="84" t="s">
        <v>14</v>
      </c>
      <c r="C75" s="78">
        <v>1456</v>
      </c>
      <c r="D75" s="85">
        <f t="shared" si="22"/>
        <v>1.3866666666666667</v>
      </c>
      <c r="E75" s="86">
        <f t="shared" si="19"/>
        <v>309.12951167728238</v>
      </c>
      <c r="F75" s="78">
        <v>1558</v>
      </c>
      <c r="G75" s="85">
        <f t="shared" si="23"/>
        <v>1.4838095238095239</v>
      </c>
      <c r="H75" s="86">
        <f t="shared" si="20"/>
        <v>307.29783037475346</v>
      </c>
      <c r="I75" s="78" t="s">
        <v>120</v>
      </c>
      <c r="J75" s="85" t="s">
        <v>120</v>
      </c>
      <c r="K75" s="86" t="s">
        <v>120</v>
      </c>
    </row>
    <row r="76" spans="1:11" ht="14.4" x14ac:dyDescent="0.3">
      <c r="A76" s="182"/>
      <c r="B76" s="84" t="s">
        <v>15</v>
      </c>
      <c r="C76" s="78">
        <v>1456</v>
      </c>
      <c r="D76" s="85">
        <f t="shared" si="22"/>
        <v>1.3866666666666667</v>
      </c>
      <c r="E76" s="86">
        <f t="shared" si="19"/>
        <v>309.12951167728238</v>
      </c>
      <c r="F76" s="78">
        <v>1558</v>
      </c>
      <c r="G76" s="85">
        <f t="shared" si="23"/>
        <v>1.4838095238095239</v>
      </c>
      <c r="H76" s="86">
        <f t="shared" si="20"/>
        <v>307.29783037475346</v>
      </c>
      <c r="I76" s="78" t="s">
        <v>120</v>
      </c>
      <c r="J76" s="85" t="s">
        <v>120</v>
      </c>
      <c r="K76" s="86" t="s">
        <v>120</v>
      </c>
    </row>
    <row r="77" spans="1:11" ht="14.4" x14ac:dyDescent="0.3">
      <c r="A77" s="182"/>
      <c r="B77" s="84" t="s">
        <v>16</v>
      </c>
      <c r="C77" s="78">
        <v>1456</v>
      </c>
      <c r="D77" s="85">
        <f t="shared" si="22"/>
        <v>1.3866666666666667</v>
      </c>
      <c r="E77" s="86">
        <f t="shared" si="19"/>
        <v>309.12951167728238</v>
      </c>
      <c r="F77" s="78">
        <v>1558</v>
      </c>
      <c r="G77" s="85">
        <f t="shared" si="23"/>
        <v>1.4838095238095239</v>
      </c>
      <c r="H77" s="86">
        <f t="shared" si="20"/>
        <v>307.29783037475346</v>
      </c>
      <c r="I77" s="78" t="s">
        <v>120</v>
      </c>
      <c r="J77" s="85" t="s">
        <v>120</v>
      </c>
      <c r="K77" s="86" t="s">
        <v>120</v>
      </c>
    </row>
    <row r="78" spans="1:11" ht="14.4" x14ac:dyDescent="0.3">
      <c r="A78" s="182"/>
      <c r="B78" s="84" t="s">
        <v>17</v>
      </c>
      <c r="C78" s="78">
        <v>1456</v>
      </c>
      <c r="D78" s="85">
        <f t="shared" si="22"/>
        <v>1.3866666666666667</v>
      </c>
      <c r="E78" s="86">
        <f t="shared" si="19"/>
        <v>309.12951167728238</v>
      </c>
      <c r="F78" s="78">
        <v>1558</v>
      </c>
      <c r="G78" s="85">
        <f t="shared" si="23"/>
        <v>1.4838095238095239</v>
      </c>
      <c r="H78" s="86">
        <f t="shared" si="20"/>
        <v>307.29783037475346</v>
      </c>
      <c r="I78" s="78" t="s">
        <v>120</v>
      </c>
      <c r="J78" s="85" t="s">
        <v>120</v>
      </c>
      <c r="K78" s="86" t="s">
        <v>120</v>
      </c>
    </row>
    <row r="79" spans="1:11" ht="14.4" x14ac:dyDescent="0.3">
      <c r="A79" s="182"/>
      <c r="B79" s="84" t="s">
        <v>18</v>
      </c>
      <c r="C79" s="78">
        <v>1456</v>
      </c>
      <c r="D79" s="85">
        <f t="shared" si="22"/>
        <v>1.3866666666666667</v>
      </c>
      <c r="E79" s="86">
        <f t="shared" si="19"/>
        <v>309.12951167728238</v>
      </c>
      <c r="F79" s="78">
        <v>1558</v>
      </c>
      <c r="G79" s="85">
        <f t="shared" si="23"/>
        <v>1.4838095238095239</v>
      </c>
      <c r="H79" s="86">
        <f t="shared" si="20"/>
        <v>307.29783037475346</v>
      </c>
      <c r="I79" s="78" t="s">
        <v>120</v>
      </c>
      <c r="J79" s="85" t="s">
        <v>120</v>
      </c>
      <c r="K79" s="86" t="s">
        <v>120</v>
      </c>
    </row>
    <row r="80" spans="1:11" ht="14.4" x14ac:dyDescent="0.3">
      <c r="A80" s="182"/>
      <c r="B80" s="84" t="s">
        <v>19</v>
      </c>
      <c r="C80" s="78">
        <v>1654</v>
      </c>
      <c r="D80" s="85">
        <f t="shared" si="22"/>
        <v>1.5752380952380953</v>
      </c>
      <c r="E80" s="86">
        <f t="shared" si="19"/>
        <v>351.16772823779195</v>
      </c>
      <c r="F80" s="78">
        <v>1715</v>
      </c>
      <c r="G80" s="85">
        <f t="shared" si="23"/>
        <v>1.6333333333333333</v>
      </c>
      <c r="H80" s="86">
        <f t="shared" si="20"/>
        <v>338.26429980276134</v>
      </c>
      <c r="I80" s="78" t="s">
        <v>120</v>
      </c>
      <c r="J80" s="85" t="s">
        <v>120</v>
      </c>
      <c r="K80" s="86" t="s">
        <v>120</v>
      </c>
    </row>
    <row r="81" spans="1:11" ht="14.4" x14ac:dyDescent="0.3">
      <c r="A81" s="182"/>
      <c r="B81" s="84" t="s">
        <v>20</v>
      </c>
      <c r="C81" s="78">
        <v>1983</v>
      </c>
      <c r="D81" s="85">
        <f t="shared" si="22"/>
        <v>1.8885714285714286</v>
      </c>
      <c r="E81" s="86">
        <f t="shared" si="19"/>
        <v>421.01910828025478</v>
      </c>
      <c r="F81" s="78">
        <v>2113</v>
      </c>
      <c r="G81" s="85">
        <f t="shared" si="23"/>
        <v>2.0123809523809522</v>
      </c>
      <c r="H81" s="86">
        <f t="shared" si="20"/>
        <v>416.76528599605518</v>
      </c>
      <c r="I81" s="78" t="s">
        <v>120</v>
      </c>
      <c r="J81" s="85" t="s">
        <v>120</v>
      </c>
      <c r="K81" s="86" t="s">
        <v>120</v>
      </c>
    </row>
    <row r="82" spans="1:11" ht="14.4" x14ac:dyDescent="0.3">
      <c r="A82" s="182"/>
      <c r="B82" s="84" t="s">
        <v>21</v>
      </c>
      <c r="C82" s="78">
        <v>1983</v>
      </c>
      <c r="D82" s="85">
        <f t="shared" ref="D82:D100" si="25">C82/$B$119</f>
        <v>1.8885714285714286</v>
      </c>
      <c r="E82" s="86">
        <f t="shared" ref="E82:E100" si="26">C82/$C$23*100</f>
        <v>421.01910828025478</v>
      </c>
      <c r="F82" s="78">
        <v>2113</v>
      </c>
      <c r="G82" s="85">
        <f t="shared" ref="G82:G100" si="27">F82/$B$119</f>
        <v>2.0123809523809522</v>
      </c>
      <c r="H82" s="86">
        <f t="shared" ref="H82:H100" si="28">F82/$F$23*100</f>
        <v>416.76528599605518</v>
      </c>
      <c r="I82" s="78" t="s">
        <v>120</v>
      </c>
      <c r="J82" s="85" t="s">
        <v>120</v>
      </c>
      <c r="K82" s="86" t="s">
        <v>120</v>
      </c>
    </row>
    <row r="83" spans="1:11" ht="14.4" x14ac:dyDescent="0.3">
      <c r="A83" s="182"/>
      <c r="B83" s="84" t="s">
        <v>67</v>
      </c>
      <c r="C83" s="78">
        <v>1983</v>
      </c>
      <c r="D83" s="85">
        <f t="shared" si="25"/>
        <v>1.8885714285714286</v>
      </c>
      <c r="E83" s="86">
        <f t="shared" si="26"/>
        <v>421.01910828025478</v>
      </c>
      <c r="F83" s="78">
        <v>2117</v>
      </c>
      <c r="G83" s="85">
        <f t="shared" si="27"/>
        <v>2.0161904761904763</v>
      </c>
      <c r="H83" s="86">
        <f t="shared" si="28"/>
        <v>417.55424063116368</v>
      </c>
      <c r="I83" s="78" t="s">
        <v>120</v>
      </c>
      <c r="J83" s="85" t="s">
        <v>120</v>
      </c>
      <c r="K83" s="86" t="s">
        <v>120</v>
      </c>
    </row>
    <row r="84" spans="1:11" ht="14.4" x14ac:dyDescent="0.3">
      <c r="A84" s="182"/>
      <c r="B84" s="84" t="s">
        <v>117</v>
      </c>
      <c r="C84" s="78">
        <v>1983</v>
      </c>
      <c r="D84" s="85">
        <f t="shared" si="25"/>
        <v>1.8885714285714286</v>
      </c>
      <c r="E84" s="86">
        <f t="shared" si="26"/>
        <v>421.01910828025478</v>
      </c>
      <c r="F84" s="78">
        <v>2117</v>
      </c>
      <c r="G84" s="85">
        <f t="shared" si="27"/>
        <v>2.0161904761904763</v>
      </c>
      <c r="H84" s="86">
        <f t="shared" si="28"/>
        <v>417.55424063116368</v>
      </c>
      <c r="I84" s="78" t="s">
        <v>120</v>
      </c>
      <c r="J84" s="85" t="s">
        <v>120</v>
      </c>
      <c r="K84" s="86" t="s">
        <v>120</v>
      </c>
    </row>
    <row r="85" spans="1:11" ht="15" thickBot="1" x14ac:dyDescent="0.35">
      <c r="A85" s="182"/>
      <c r="B85" s="69" t="s">
        <v>118</v>
      </c>
      <c r="C85" s="161">
        <v>1983</v>
      </c>
      <c r="D85" s="162">
        <f t="shared" si="25"/>
        <v>1.8885714285714286</v>
      </c>
      <c r="E85" s="163">
        <f t="shared" si="26"/>
        <v>421.01910828025478</v>
      </c>
      <c r="F85" s="161">
        <v>2117</v>
      </c>
      <c r="G85" s="162">
        <f t="shared" si="27"/>
        <v>2.0161904761904763</v>
      </c>
      <c r="H85" s="163">
        <f t="shared" si="28"/>
        <v>417.55424063116368</v>
      </c>
      <c r="I85" s="161" t="s">
        <v>120</v>
      </c>
      <c r="J85" s="162" t="s">
        <v>120</v>
      </c>
      <c r="K85" s="163" t="s">
        <v>120</v>
      </c>
    </row>
    <row r="86" spans="1:11" ht="14.4" x14ac:dyDescent="0.3">
      <c r="A86" s="181">
        <v>2019</v>
      </c>
      <c r="B86" s="54" t="s">
        <v>119</v>
      </c>
      <c r="C86" s="33">
        <v>1983</v>
      </c>
      <c r="D86" s="28">
        <f t="shared" si="25"/>
        <v>1.8885714285714286</v>
      </c>
      <c r="E86" s="34">
        <f t="shared" si="26"/>
        <v>421.01910828025478</v>
      </c>
      <c r="F86" s="33">
        <v>2117</v>
      </c>
      <c r="G86" s="28">
        <f t="shared" si="27"/>
        <v>2.0161904761904763</v>
      </c>
      <c r="H86" s="34">
        <f t="shared" si="28"/>
        <v>417.55424063116368</v>
      </c>
      <c r="I86" s="33" t="s">
        <v>120</v>
      </c>
      <c r="J86" s="28" t="s">
        <v>120</v>
      </c>
      <c r="K86" s="34" t="s">
        <v>120</v>
      </c>
    </row>
    <row r="87" spans="1:11" ht="14.4" x14ac:dyDescent="0.3">
      <c r="A87" s="182"/>
      <c r="B87" s="84" t="s">
        <v>14</v>
      </c>
      <c r="C87" s="78">
        <v>1983</v>
      </c>
      <c r="D87" s="85">
        <f t="shared" si="25"/>
        <v>1.8885714285714286</v>
      </c>
      <c r="E87" s="86">
        <f t="shared" si="26"/>
        <v>421.01910828025478</v>
      </c>
      <c r="F87" s="78">
        <v>2175</v>
      </c>
      <c r="G87" s="85">
        <f t="shared" si="27"/>
        <v>2.0714285714285716</v>
      </c>
      <c r="H87" s="86">
        <f t="shared" si="28"/>
        <v>428.99408284023667</v>
      </c>
      <c r="I87" s="78" t="s">
        <v>120</v>
      </c>
      <c r="J87" s="85" t="s">
        <v>120</v>
      </c>
      <c r="K87" s="86" t="s">
        <v>120</v>
      </c>
    </row>
    <row r="88" spans="1:11" ht="14.4" x14ac:dyDescent="0.3">
      <c r="A88" s="182"/>
      <c r="B88" s="84" t="s">
        <v>15</v>
      </c>
      <c r="C88" s="78">
        <v>1983</v>
      </c>
      <c r="D88" s="85">
        <f t="shared" si="25"/>
        <v>1.8885714285714286</v>
      </c>
      <c r="E88" s="86">
        <f t="shared" si="26"/>
        <v>421.01910828025478</v>
      </c>
      <c r="F88" s="78">
        <v>2275</v>
      </c>
      <c r="G88" s="85">
        <f t="shared" si="27"/>
        <v>2.1666666666666665</v>
      </c>
      <c r="H88" s="86">
        <f t="shared" si="28"/>
        <v>448.71794871794873</v>
      </c>
      <c r="I88" s="78" t="s">
        <v>120</v>
      </c>
      <c r="J88" s="85" t="s">
        <v>120</v>
      </c>
      <c r="K88" s="86" t="s">
        <v>120</v>
      </c>
    </row>
    <row r="89" spans="1:11" ht="14.4" x14ac:dyDescent="0.3">
      <c r="A89" s="182"/>
      <c r="B89" s="84" t="s">
        <v>16</v>
      </c>
      <c r="C89" s="78">
        <v>1983</v>
      </c>
      <c r="D89" s="85">
        <f t="shared" si="25"/>
        <v>1.8885714285714286</v>
      </c>
      <c r="E89" s="86">
        <f t="shared" si="26"/>
        <v>421.01910828025478</v>
      </c>
      <c r="F89" s="78">
        <v>2275</v>
      </c>
      <c r="G89" s="85">
        <f t="shared" si="27"/>
        <v>2.1666666666666665</v>
      </c>
      <c r="H89" s="86">
        <f t="shared" si="28"/>
        <v>448.71794871794873</v>
      </c>
      <c r="I89" s="78" t="s">
        <v>120</v>
      </c>
      <c r="J89" s="85" t="s">
        <v>120</v>
      </c>
      <c r="K89" s="86" t="s">
        <v>120</v>
      </c>
    </row>
    <row r="90" spans="1:11" ht="14.4" x14ac:dyDescent="0.3">
      <c r="A90" s="182"/>
      <c r="B90" s="84" t="s">
        <v>17</v>
      </c>
      <c r="C90" s="78">
        <v>1983</v>
      </c>
      <c r="D90" s="85">
        <f t="shared" si="25"/>
        <v>1.8885714285714286</v>
      </c>
      <c r="E90" s="86">
        <f t="shared" si="26"/>
        <v>421.01910828025478</v>
      </c>
      <c r="F90" s="78">
        <v>2275</v>
      </c>
      <c r="G90" s="85">
        <f t="shared" si="27"/>
        <v>2.1666666666666665</v>
      </c>
      <c r="H90" s="86">
        <f t="shared" si="28"/>
        <v>448.71794871794873</v>
      </c>
      <c r="I90" s="78" t="s">
        <v>120</v>
      </c>
      <c r="J90" s="85" t="s">
        <v>120</v>
      </c>
      <c r="K90" s="86" t="s">
        <v>120</v>
      </c>
    </row>
    <row r="91" spans="1:11" ht="14.4" x14ac:dyDescent="0.3">
      <c r="A91" s="182"/>
      <c r="B91" s="84" t="s">
        <v>18</v>
      </c>
      <c r="C91" s="78">
        <v>1983</v>
      </c>
      <c r="D91" s="85">
        <f t="shared" si="25"/>
        <v>1.8885714285714286</v>
      </c>
      <c r="E91" s="86">
        <f t="shared" si="26"/>
        <v>421.01910828025478</v>
      </c>
      <c r="F91" s="78">
        <v>2275</v>
      </c>
      <c r="G91" s="85">
        <f t="shared" si="27"/>
        <v>2.1666666666666665</v>
      </c>
      <c r="H91" s="86">
        <f t="shared" si="28"/>
        <v>448.71794871794873</v>
      </c>
      <c r="I91" s="78" t="s">
        <v>120</v>
      </c>
      <c r="J91" s="85" t="s">
        <v>120</v>
      </c>
      <c r="K91" s="86" t="s">
        <v>120</v>
      </c>
    </row>
    <row r="92" spans="1:11" ht="14.4" x14ac:dyDescent="0.3">
      <c r="A92" s="182"/>
      <c r="B92" s="84" t="s">
        <v>19</v>
      </c>
      <c r="C92" s="78">
        <v>1983</v>
      </c>
      <c r="D92" s="85">
        <f t="shared" si="25"/>
        <v>1.8885714285714286</v>
      </c>
      <c r="E92" s="86">
        <f t="shared" si="26"/>
        <v>421.01910828025478</v>
      </c>
      <c r="F92" s="78">
        <v>2275</v>
      </c>
      <c r="G92" s="85">
        <f t="shared" si="27"/>
        <v>2.1666666666666665</v>
      </c>
      <c r="H92" s="86">
        <f t="shared" si="28"/>
        <v>448.71794871794873</v>
      </c>
      <c r="I92" s="78" t="s">
        <v>120</v>
      </c>
      <c r="J92" s="85" t="s">
        <v>120</v>
      </c>
      <c r="K92" s="86" t="s">
        <v>120</v>
      </c>
    </row>
    <row r="93" spans="1:11" ht="14.4" x14ac:dyDescent="0.3">
      <c r="A93" s="182"/>
      <c r="B93" s="84" t="s">
        <v>20</v>
      </c>
      <c r="C93" s="78">
        <v>2750</v>
      </c>
      <c r="D93" s="85">
        <f t="shared" si="25"/>
        <v>2.6190476190476191</v>
      </c>
      <c r="E93" s="86">
        <f t="shared" si="26"/>
        <v>583.86411889596604</v>
      </c>
      <c r="F93" s="78">
        <v>2945</v>
      </c>
      <c r="G93" s="85">
        <f t="shared" si="27"/>
        <v>2.8047619047619046</v>
      </c>
      <c r="H93" s="86">
        <f t="shared" si="28"/>
        <v>580.86785009861933</v>
      </c>
      <c r="I93" s="78" t="s">
        <v>120</v>
      </c>
      <c r="J93" s="85" t="s">
        <v>120</v>
      </c>
      <c r="K93" s="86" t="s">
        <v>120</v>
      </c>
    </row>
    <row r="94" spans="1:11" ht="14.4" x14ac:dyDescent="0.3">
      <c r="A94" s="182"/>
      <c r="B94" s="84" t="s">
        <v>21</v>
      </c>
      <c r="C94" s="78">
        <v>2550</v>
      </c>
      <c r="D94" s="85">
        <f t="shared" si="25"/>
        <v>2.4285714285714284</v>
      </c>
      <c r="E94" s="86">
        <f t="shared" si="26"/>
        <v>541.40127388535029</v>
      </c>
      <c r="F94" s="78">
        <v>2750</v>
      </c>
      <c r="G94" s="85">
        <f t="shared" si="27"/>
        <v>2.6190476190476191</v>
      </c>
      <c r="H94" s="86">
        <f t="shared" si="28"/>
        <v>542.40631163708088</v>
      </c>
      <c r="I94" s="78" t="s">
        <v>120</v>
      </c>
      <c r="J94" s="85" t="s">
        <v>120</v>
      </c>
      <c r="K94" s="86" t="s">
        <v>120</v>
      </c>
    </row>
    <row r="95" spans="1:11" ht="14.4" x14ac:dyDescent="0.3">
      <c r="A95" s="182"/>
      <c r="B95" s="84" t="s">
        <v>67</v>
      </c>
      <c r="C95" s="78">
        <v>2550</v>
      </c>
      <c r="D95" s="85">
        <f t="shared" si="25"/>
        <v>2.4285714285714284</v>
      </c>
      <c r="E95" s="86">
        <f t="shared" si="26"/>
        <v>541.40127388535029</v>
      </c>
      <c r="F95" s="78">
        <v>2750</v>
      </c>
      <c r="G95" s="85">
        <f t="shared" si="27"/>
        <v>2.6190476190476191</v>
      </c>
      <c r="H95" s="86">
        <f t="shared" si="28"/>
        <v>542.40631163708088</v>
      </c>
      <c r="I95" s="12" t="s">
        <v>120</v>
      </c>
      <c r="J95" s="11" t="s">
        <v>120</v>
      </c>
      <c r="K95" s="22" t="s">
        <v>120</v>
      </c>
    </row>
    <row r="96" spans="1:11" ht="14.4" x14ac:dyDescent="0.3">
      <c r="A96" s="182"/>
      <c r="B96" s="84" t="s">
        <v>117</v>
      </c>
      <c r="C96" s="78">
        <v>3060</v>
      </c>
      <c r="D96" s="85">
        <f t="shared" si="25"/>
        <v>2.9142857142857141</v>
      </c>
      <c r="E96" s="86">
        <f t="shared" si="26"/>
        <v>649.68152866242042</v>
      </c>
      <c r="F96" s="78">
        <v>3267</v>
      </c>
      <c r="G96" s="85">
        <f t="shared" si="27"/>
        <v>3.1114285714285712</v>
      </c>
      <c r="H96" s="86">
        <f t="shared" si="28"/>
        <v>644.37869822485209</v>
      </c>
      <c r="I96" s="12" t="s">
        <v>120</v>
      </c>
      <c r="J96" s="11" t="s">
        <v>120</v>
      </c>
      <c r="K96" s="22" t="s">
        <v>120</v>
      </c>
    </row>
    <row r="97" spans="1:11" ht="15" thickBot="1" x14ac:dyDescent="0.35">
      <c r="A97" s="182"/>
      <c r="B97" s="69" t="s">
        <v>118</v>
      </c>
      <c r="C97" s="161">
        <v>3060</v>
      </c>
      <c r="D97" s="162">
        <f t="shared" si="25"/>
        <v>2.9142857142857141</v>
      </c>
      <c r="E97" s="163">
        <f t="shared" si="26"/>
        <v>649.68152866242042</v>
      </c>
      <c r="F97" s="161">
        <v>3450</v>
      </c>
      <c r="G97" s="162">
        <f t="shared" si="27"/>
        <v>3.2857142857142856</v>
      </c>
      <c r="H97" s="163">
        <f t="shared" si="28"/>
        <v>680.47337278106511</v>
      </c>
      <c r="I97" s="13" t="s">
        <v>120</v>
      </c>
      <c r="J97" s="14" t="s">
        <v>120</v>
      </c>
      <c r="K97" s="23" t="s">
        <v>120</v>
      </c>
    </row>
    <row r="98" spans="1:11" ht="14.4" x14ac:dyDescent="0.3">
      <c r="A98" s="181">
        <v>2020</v>
      </c>
      <c r="B98" s="54" t="s">
        <v>119</v>
      </c>
      <c r="C98" s="33">
        <v>2805</v>
      </c>
      <c r="D98" s="28">
        <f t="shared" si="25"/>
        <v>2.6714285714285713</v>
      </c>
      <c r="E98" s="34">
        <f t="shared" si="26"/>
        <v>595.54140127388541</v>
      </c>
      <c r="F98" s="33">
        <v>3207</v>
      </c>
      <c r="G98" s="28">
        <f t="shared" si="27"/>
        <v>3.0542857142857143</v>
      </c>
      <c r="H98" s="34">
        <f t="shared" si="28"/>
        <v>632.54437869822482</v>
      </c>
      <c r="I98" s="33" t="s">
        <v>120</v>
      </c>
      <c r="J98" s="28" t="s">
        <v>120</v>
      </c>
      <c r="K98" s="34" t="s">
        <v>120</v>
      </c>
    </row>
    <row r="99" spans="1:11" ht="14.4" x14ac:dyDescent="0.3">
      <c r="A99" s="182"/>
      <c r="B99" s="84" t="s">
        <v>14</v>
      </c>
      <c r="C99" s="78">
        <v>3060</v>
      </c>
      <c r="D99" s="85">
        <f t="shared" si="25"/>
        <v>2.9142857142857141</v>
      </c>
      <c r="E99" s="86">
        <f t="shared" si="26"/>
        <v>649.68152866242042</v>
      </c>
      <c r="F99" s="78">
        <v>3233</v>
      </c>
      <c r="G99" s="85">
        <f t="shared" si="27"/>
        <v>3.079047619047619</v>
      </c>
      <c r="H99" s="86">
        <f t="shared" si="28"/>
        <v>637.67258382643001</v>
      </c>
      <c r="I99" s="12" t="s">
        <v>120</v>
      </c>
      <c r="J99" s="11" t="s">
        <v>120</v>
      </c>
      <c r="K99" s="22" t="s">
        <v>120</v>
      </c>
    </row>
    <row r="100" spans="1:11" ht="14.4" x14ac:dyDescent="0.3">
      <c r="A100" s="182"/>
      <c r="B100" s="84" t="s">
        <v>15</v>
      </c>
      <c r="C100" s="78">
        <v>3060</v>
      </c>
      <c r="D100" s="85">
        <f t="shared" si="25"/>
        <v>2.9142857142857141</v>
      </c>
      <c r="E100" s="86">
        <f t="shared" si="26"/>
        <v>649.68152866242042</v>
      </c>
      <c r="F100" s="78">
        <v>3233</v>
      </c>
      <c r="G100" s="85">
        <f t="shared" si="27"/>
        <v>3.079047619047619</v>
      </c>
      <c r="H100" s="86">
        <f t="shared" si="28"/>
        <v>637.67258382643001</v>
      </c>
      <c r="I100" s="12" t="s">
        <v>120</v>
      </c>
      <c r="J100" s="11" t="s">
        <v>120</v>
      </c>
      <c r="K100" s="22" t="s">
        <v>120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12" t="s">
        <v>120</v>
      </c>
      <c r="J101" s="11" t="s">
        <v>120</v>
      </c>
      <c r="K101" s="22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12" t="s">
        <v>120</v>
      </c>
      <c r="J102" s="11" t="s">
        <v>120</v>
      </c>
      <c r="K102" s="22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12" t="s">
        <v>120</v>
      </c>
      <c r="J103" s="11" t="s">
        <v>120</v>
      </c>
      <c r="K103" s="22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12" t="s">
        <v>120</v>
      </c>
      <c r="J104" s="11" t="s">
        <v>120</v>
      </c>
      <c r="K104" s="22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12" t="s">
        <v>120</v>
      </c>
      <c r="J105" s="11" t="s">
        <v>120</v>
      </c>
      <c r="K105" s="22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12" t="s">
        <v>120</v>
      </c>
      <c r="J106" s="11" t="s">
        <v>120</v>
      </c>
      <c r="K106" s="22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12" t="s">
        <v>120</v>
      </c>
      <c r="J107" s="11" t="s">
        <v>120</v>
      </c>
      <c r="K107" s="22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12" t="s">
        <v>120</v>
      </c>
      <c r="J108" s="11" t="s">
        <v>120</v>
      </c>
      <c r="K108" s="22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3" t="s">
        <v>120</v>
      </c>
      <c r="J109" s="14" t="s">
        <v>120</v>
      </c>
      <c r="K109" s="2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12" t="s">
        <v>120</v>
      </c>
      <c r="J111" s="11" t="s">
        <v>120</v>
      </c>
      <c r="K111" s="22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12" t="s">
        <v>120</v>
      </c>
      <c r="J112" s="11" t="s">
        <v>120</v>
      </c>
      <c r="K112" s="22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12" t="s">
        <v>120</v>
      </c>
      <c r="J113" s="11" t="s">
        <v>120</v>
      </c>
      <c r="K113" s="22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12" t="s">
        <v>120</v>
      </c>
      <c r="J114" s="11" t="s">
        <v>120</v>
      </c>
      <c r="K114" s="22" t="s">
        <v>120</v>
      </c>
    </row>
    <row r="115" spans="1:11" ht="14.4" x14ac:dyDescent="0.3">
      <c r="A115" s="182"/>
      <c r="B115" s="84" t="s">
        <v>18</v>
      </c>
      <c r="C115" s="78">
        <v>4900</v>
      </c>
      <c r="D115" s="85">
        <f t="shared" ref="D115" si="29">C115/$B$119</f>
        <v>4.666666666666667</v>
      </c>
      <c r="E115" s="86">
        <f t="shared" ref="E115" si="30">C115/$C$23*100</f>
        <v>1040.3397027600849</v>
      </c>
      <c r="F115" s="78">
        <v>5590</v>
      </c>
      <c r="G115" s="85">
        <f t="shared" ref="G115" si="31">F115/$B$119</f>
        <v>5.3238095238095235</v>
      </c>
      <c r="H115" s="86">
        <f t="shared" ref="H115" si="32">F115/$F$23*100</f>
        <v>1102.5641025641025</v>
      </c>
      <c r="I115" s="12" t="s">
        <v>120</v>
      </c>
      <c r="J115" s="11" t="s">
        <v>120</v>
      </c>
      <c r="K115" s="22" t="s">
        <v>120</v>
      </c>
    </row>
    <row r="116" spans="1:11" ht="14.4" x14ac:dyDescent="0.3">
      <c r="A116" s="182"/>
      <c r="B116" s="84" t="s">
        <v>19</v>
      </c>
      <c r="C116" s="78">
        <v>4900</v>
      </c>
      <c r="D116" s="85">
        <f t="shared" ref="D116:D118" si="33">C116/$B$119</f>
        <v>4.666666666666667</v>
      </c>
      <c r="E116" s="86">
        <f t="shared" ref="E116:E118" si="34">C116/$C$23*100</f>
        <v>1040.3397027600849</v>
      </c>
      <c r="F116" s="78">
        <v>5590</v>
      </c>
      <c r="G116" s="85">
        <f t="shared" ref="G116:G118" si="35">F116/$B$119</f>
        <v>5.3238095238095235</v>
      </c>
      <c r="H116" s="86">
        <f t="shared" ref="H116:H118" si="36">F116/$F$23*100</f>
        <v>1102.5641025641025</v>
      </c>
      <c r="I116" s="12" t="s">
        <v>120</v>
      </c>
      <c r="J116" s="11" t="s">
        <v>120</v>
      </c>
      <c r="K116" s="22" t="s">
        <v>120</v>
      </c>
    </row>
    <row r="117" spans="1:11" ht="14.4" x14ac:dyDescent="0.3">
      <c r="A117" s="182"/>
      <c r="B117" s="84" t="s">
        <v>20</v>
      </c>
      <c r="C117" s="78">
        <v>4900</v>
      </c>
      <c r="D117" s="85">
        <f t="shared" si="33"/>
        <v>4.666666666666667</v>
      </c>
      <c r="E117" s="86">
        <f t="shared" si="34"/>
        <v>1040.3397027600849</v>
      </c>
      <c r="F117" s="78">
        <v>5590</v>
      </c>
      <c r="G117" s="85">
        <f t="shared" si="35"/>
        <v>5.3238095238095235</v>
      </c>
      <c r="H117" s="86">
        <f t="shared" si="36"/>
        <v>1102.5641025641025</v>
      </c>
      <c r="I117" s="12" t="s">
        <v>120</v>
      </c>
      <c r="J117" s="11" t="s">
        <v>120</v>
      </c>
      <c r="K117" s="22" t="s">
        <v>120</v>
      </c>
    </row>
    <row r="118" spans="1:11" ht="15" thickBot="1" x14ac:dyDescent="0.35">
      <c r="A118" s="183"/>
      <c r="B118" s="64" t="s">
        <v>21</v>
      </c>
      <c r="C118" s="13">
        <v>5885</v>
      </c>
      <c r="D118" s="14">
        <f t="shared" si="33"/>
        <v>5.6047619047619044</v>
      </c>
      <c r="E118" s="23">
        <f t="shared" si="34"/>
        <v>1249.4692144373673</v>
      </c>
      <c r="F118" s="13">
        <v>6700</v>
      </c>
      <c r="G118" s="14">
        <f t="shared" si="35"/>
        <v>6.3809523809523814</v>
      </c>
      <c r="H118" s="23">
        <f t="shared" si="36"/>
        <v>1321.4990138067062</v>
      </c>
      <c r="I118" s="13" t="s">
        <v>120</v>
      </c>
      <c r="J118" s="14" t="s">
        <v>120</v>
      </c>
      <c r="K118" s="23" t="s">
        <v>120</v>
      </c>
    </row>
    <row r="119" spans="1:11" ht="14.4" x14ac:dyDescent="0.3">
      <c r="A119" s="37" t="s">
        <v>108</v>
      </c>
      <c r="B119" s="38">
        <v>1050</v>
      </c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1E00-000000000000}"/>
    <hyperlink ref="A128" r:id="rId1" xr:uid="{D3B79741-8E49-4E63-8063-5A33CA02E04C}"/>
  </hyperlinks>
  <pageMargins left="0.7" right="0.7" top="0.75" bottom="0.75" header="0.3" footer="0.3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58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98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114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199" t="s">
        <v>11</v>
      </c>
      <c r="D13" s="200"/>
      <c r="E13" s="201"/>
      <c r="F13" s="199" t="s">
        <v>12</v>
      </c>
      <c r="G13" s="200"/>
      <c r="H13" s="201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325</v>
      </c>
      <c r="D15" s="28">
        <f t="shared" ref="D15:D34" si="0">C15/$B$119</f>
        <v>0.42763157894736842</v>
      </c>
      <c r="E15" s="34">
        <f>C15/$C$23*100</f>
        <v>99.388379204892956</v>
      </c>
      <c r="F15" s="33">
        <v>367</v>
      </c>
      <c r="G15" s="28">
        <f t="shared" ref="G15:G55" si="1">F15/$B$119</f>
        <v>0.48289473684210527</v>
      </c>
      <c r="H15" s="34">
        <f>F15/$F$23*100</f>
        <v>100.27322404371584</v>
      </c>
      <c r="I15" s="43">
        <v>472</v>
      </c>
      <c r="J15" s="28">
        <f t="shared" ref="J15:J28" si="2">I15/$B$119</f>
        <v>0.62105263157894741</v>
      </c>
      <c r="K15" s="34">
        <f>I15/$I$23*100</f>
        <v>100</v>
      </c>
    </row>
    <row r="16" spans="1:11" ht="14.4" x14ac:dyDescent="0.3">
      <c r="A16" s="188"/>
      <c r="B16" s="10" t="s">
        <v>15</v>
      </c>
      <c r="C16" s="12">
        <v>327</v>
      </c>
      <c r="D16" s="11">
        <f t="shared" si="0"/>
        <v>0.43026315789473685</v>
      </c>
      <c r="E16" s="22">
        <f t="shared" ref="E16:E23" si="3">C16/$C$23*100</f>
        <v>100</v>
      </c>
      <c r="F16" s="12">
        <v>366</v>
      </c>
      <c r="G16" s="11">
        <f t="shared" si="1"/>
        <v>0.48157894736842105</v>
      </c>
      <c r="H16" s="22">
        <f t="shared" ref="H16:H23" si="4">F16/$F$23*100</f>
        <v>100</v>
      </c>
      <c r="I16" s="31">
        <v>472</v>
      </c>
      <c r="J16" s="11">
        <f t="shared" si="2"/>
        <v>0.62105263157894741</v>
      </c>
      <c r="K16" s="22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327</v>
      </c>
      <c r="D17" s="11">
        <f t="shared" si="0"/>
        <v>0.43026315789473685</v>
      </c>
      <c r="E17" s="22">
        <f t="shared" si="3"/>
        <v>100</v>
      </c>
      <c r="F17" s="12">
        <v>366</v>
      </c>
      <c r="G17" s="11">
        <f t="shared" si="1"/>
        <v>0.48157894736842105</v>
      </c>
      <c r="H17" s="22">
        <f t="shared" si="4"/>
        <v>100</v>
      </c>
      <c r="I17" s="31">
        <v>472</v>
      </c>
      <c r="J17" s="11">
        <f t="shared" si="2"/>
        <v>0.62105263157894741</v>
      </c>
      <c r="K17" s="22">
        <f t="shared" si="5"/>
        <v>100</v>
      </c>
    </row>
    <row r="18" spans="1:11" ht="14.4" x14ac:dyDescent="0.3">
      <c r="A18" s="188"/>
      <c r="B18" s="10" t="s">
        <v>17</v>
      </c>
      <c r="C18" s="12">
        <v>327</v>
      </c>
      <c r="D18" s="11">
        <f t="shared" si="0"/>
        <v>0.43026315789473685</v>
      </c>
      <c r="E18" s="22">
        <f t="shared" si="3"/>
        <v>100</v>
      </c>
      <c r="F18" s="12">
        <v>366</v>
      </c>
      <c r="G18" s="11">
        <f t="shared" si="1"/>
        <v>0.48157894736842105</v>
      </c>
      <c r="H18" s="22">
        <f t="shared" si="4"/>
        <v>100</v>
      </c>
      <c r="I18" s="31">
        <v>472</v>
      </c>
      <c r="J18" s="11">
        <f t="shared" si="2"/>
        <v>0.62105263157894741</v>
      </c>
      <c r="K18" s="22">
        <f t="shared" si="5"/>
        <v>100</v>
      </c>
    </row>
    <row r="19" spans="1:11" ht="14.4" x14ac:dyDescent="0.3">
      <c r="A19" s="188"/>
      <c r="B19" s="10" t="s">
        <v>18</v>
      </c>
      <c r="C19" s="12">
        <v>327</v>
      </c>
      <c r="D19" s="11">
        <f t="shared" si="0"/>
        <v>0.43026315789473685</v>
      </c>
      <c r="E19" s="22">
        <f t="shared" si="3"/>
        <v>100</v>
      </c>
      <c r="F19" s="12">
        <v>366</v>
      </c>
      <c r="G19" s="11">
        <f t="shared" si="1"/>
        <v>0.48157894736842105</v>
      </c>
      <c r="H19" s="22">
        <f t="shared" si="4"/>
        <v>100</v>
      </c>
      <c r="I19" s="31">
        <v>472</v>
      </c>
      <c r="J19" s="11">
        <f t="shared" si="2"/>
        <v>0.62105263157894741</v>
      </c>
      <c r="K19" s="22">
        <f t="shared" si="5"/>
        <v>100</v>
      </c>
    </row>
    <row r="20" spans="1:11" ht="14.4" x14ac:dyDescent="0.3">
      <c r="A20" s="188"/>
      <c r="B20" s="10" t="s">
        <v>19</v>
      </c>
      <c r="C20" s="12">
        <v>327</v>
      </c>
      <c r="D20" s="11">
        <f t="shared" si="0"/>
        <v>0.43026315789473685</v>
      </c>
      <c r="E20" s="22">
        <f t="shared" si="3"/>
        <v>100</v>
      </c>
      <c r="F20" s="12">
        <v>366</v>
      </c>
      <c r="G20" s="11">
        <f t="shared" si="1"/>
        <v>0.48157894736842105</v>
      </c>
      <c r="H20" s="22">
        <f t="shared" si="4"/>
        <v>100</v>
      </c>
      <c r="I20" s="31">
        <v>472</v>
      </c>
      <c r="J20" s="11">
        <f t="shared" si="2"/>
        <v>0.62105263157894741</v>
      </c>
      <c r="K20" s="22">
        <f t="shared" si="5"/>
        <v>100</v>
      </c>
    </row>
    <row r="21" spans="1:11" ht="14.4" x14ac:dyDescent="0.3">
      <c r="A21" s="188"/>
      <c r="B21" s="10" t="s">
        <v>20</v>
      </c>
      <c r="C21" s="12">
        <v>327</v>
      </c>
      <c r="D21" s="11">
        <f t="shared" si="0"/>
        <v>0.43026315789473685</v>
      </c>
      <c r="E21" s="22">
        <f t="shared" si="3"/>
        <v>100</v>
      </c>
      <c r="F21" s="12">
        <v>366</v>
      </c>
      <c r="G21" s="11">
        <f t="shared" si="1"/>
        <v>0.48157894736842105</v>
      </c>
      <c r="H21" s="22">
        <f t="shared" si="4"/>
        <v>100</v>
      </c>
      <c r="I21" s="31">
        <v>472</v>
      </c>
      <c r="J21" s="11">
        <f t="shared" si="2"/>
        <v>0.62105263157894741</v>
      </c>
      <c r="K21" s="22">
        <f t="shared" si="5"/>
        <v>100</v>
      </c>
    </row>
    <row r="22" spans="1:11" ht="14.4" x14ac:dyDescent="0.3">
      <c r="A22" s="188"/>
      <c r="B22" s="10" t="s">
        <v>21</v>
      </c>
      <c r="C22" s="12">
        <v>327</v>
      </c>
      <c r="D22" s="11">
        <f t="shared" si="0"/>
        <v>0.43026315789473685</v>
      </c>
      <c r="E22" s="22">
        <f t="shared" si="3"/>
        <v>100</v>
      </c>
      <c r="F22" s="12">
        <v>366</v>
      </c>
      <c r="G22" s="11">
        <f t="shared" si="1"/>
        <v>0.48157894736842105</v>
      </c>
      <c r="H22" s="22">
        <f t="shared" si="4"/>
        <v>100</v>
      </c>
      <c r="I22" s="31">
        <v>472</v>
      </c>
      <c r="J22" s="11">
        <f t="shared" si="2"/>
        <v>0.62105263157894741</v>
      </c>
      <c r="K22" s="22">
        <f t="shared" si="5"/>
        <v>100</v>
      </c>
    </row>
    <row r="23" spans="1:11" ht="14.4" x14ac:dyDescent="0.3">
      <c r="A23" s="188"/>
      <c r="B23" s="10" t="s">
        <v>67</v>
      </c>
      <c r="C23" s="12">
        <v>327</v>
      </c>
      <c r="D23" s="11">
        <f t="shared" si="0"/>
        <v>0.43026315789473685</v>
      </c>
      <c r="E23" s="22">
        <f t="shared" si="3"/>
        <v>100</v>
      </c>
      <c r="F23" s="12">
        <v>366</v>
      </c>
      <c r="G23" s="11">
        <f t="shared" si="1"/>
        <v>0.48157894736842105</v>
      </c>
      <c r="H23" s="22">
        <f t="shared" si="4"/>
        <v>100</v>
      </c>
      <c r="I23" s="31">
        <v>472</v>
      </c>
      <c r="J23" s="11">
        <f t="shared" si="2"/>
        <v>0.62105263157894741</v>
      </c>
      <c r="K23" s="22">
        <f t="shared" si="5"/>
        <v>100</v>
      </c>
    </row>
    <row r="24" spans="1:11" ht="14.4" x14ac:dyDescent="0.3">
      <c r="A24" s="188"/>
      <c r="B24" s="10" t="s">
        <v>117</v>
      </c>
      <c r="C24" s="12">
        <v>327</v>
      </c>
      <c r="D24" s="11">
        <f t="shared" si="0"/>
        <v>0.43026315789473685</v>
      </c>
      <c r="E24" s="22">
        <f t="shared" ref="E24:E34" si="6">C24/$C$23*100</f>
        <v>100</v>
      </c>
      <c r="F24" s="12">
        <v>366</v>
      </c>
      <c r="G24" s="11">
        <f t="shared" si="1"/>
        <v>0.48157894736842105</v>
      </c>
      <c r="H24" s="22">
        <f t="shared" ref="H24:H39" si="7">F24/$F$23*100</f>
        <v>100</v>
      </c>
      <c r="I24" s="31">
        <v>472</v>
      </c>
      <c r="J24" s="11">
        <f t="shared" si="2"/>
        <v>0.62105263157894741</v>
      </c>
      <c r="K24" s="22">
        <f>I24/$I$23*100</f>
        <v>100</v>
      </c>
    </row>
    <row r="25" spans="1:11" ht="15" thickBot="1" x14ac:dyDescent="0.35">
      <c r="A25" s="189"/>
      <c r="B25" s="46" t="s">
        <v>118</v>
      </c>
      <c r="C25" s="45">
        <v>327</v>
      </c>
      <c r="D25" s="40">
        <f t="shared" si="0"/>
        <v>0.43026315789473685</v>
      </c>
      <c r="E25" s="47">
        <f t="shared" si="6"/>
        <v>100</v>
      </c>
      <c r="F25" s="45">
        <v>366</v>
      </c>
      <c r="G25" s="40">
        <f t="shared" si="1"/>
        <v>0.48157894736842105</v>
      </c>
      <c r="H25" s="47">
        <f t="shared" si="7"/>
        <v>100</v>
      </c>
      <c r="I25" s="52">
        <v>472</v>
      </c>
      <c r="J25" s="40">
        <f t="shared" si="2"/>
        <v>0.62105263157894741</v>
      </c>
      <c r="K25" s="47">
        <f>I25/$I$23*100</f>
        <v>100</v>
      </c>
    </row>
    <row r="26" spans="1:11" ht="14.4" x14ac:dyDescent="0.3">
      <c r="A26" s="190">
        <v>2014</v>
      </c>
      <c r="B26" s="77" t="s">
        <v>119</v>
      </c>
      <c r="C26" s="33">
        <v>356</v>
      </c>
      <c r="D26" s="28">
        <f t="shared" si="0"/>
        <v>0.46842105263157896</v>
      </c>
      <c r="E26" s="34">
        <f t="shared" si="6"/>
        <v>108.86850152905198</v>
      </c>
      <c r="F26" s="33">
        <v>406</v>
      </c>
      <c r="G26" s="28">
        <f t="shared" si="1"/>
        <v>0.53421052631578947</v>
      </c>
      <c r="H26" s="34">
        <f t="shared" si="7"/>
        <v>110.92896174863387</v>
      </c>
      <c r="I26" s="30">
        <v>510</v>
      </c>
      <c r="J26" s="28">
        <f t="shared" si="2"/>
        <v>0.67105263157894735</v>
      </c>
      <c r="K26" s="34">
        <f>I26/$I$23*100</f>
        <v>108.05084745762711</v>
      </c>
    </row>
    <row r="27" spans="1:11" ht="14.4" x14ac:dyDescent="0.3">
      <c r="A27" s="191"/>
      <c r="B27" s="79" t="s">
        <v>14</v>
      </c>
      <c r="C27" s="12">
        <v>356</v>
      </c>
      <c r="D27" s="11">
        <f t="shared" si="0"/>
        <v>0.46842105263157896</v>
      </c>
      <c r="E27" s="22">
        <f t="shared" si="6"/>
        <v>108.86850152905198</v>
      </c>
      <c r="F27" s="12">
        <v>426</v>
      </c>
      <c r="G27" s="11">
        <f t="shared" si="1"/>
        <v>0.56052631578947365</v>
      </c>
      <c r="H27" s="22">
        <f t="shared" si="7"/>
        <v>116.39344262295081</v>
      </c>
      <c r="I27" s="31">
        <v>535</v>
      </c>
      <c r="J27" s="11">
        <f t="shared" si="2"/>
        <v>0.70394736842105265</v>
      </c>
      <c r="K27" s="22">
        <f>I27/$I$23*100</f>
        <v>113.34745762711864</v>
      </c>
    </row>
    <row r="28" spans="1:11" ht="14.4" x14ac:dyDescent="0.3">
      <c r="A28" s="191"/>
      <c r="B28" s="79" t="s">
        <v>15</v>
      </c>
      <c r="C28" s="12">
        <v>356</v>
      </c>
      <c r="D28" s="11">
        <f t="shared" si="0"/>
        <v>0.46842105263157896</v>
      </c>
      <c r="E28" s="22">
        <f t="shared" si="6"/>
        <v>108.86850152905198</v>
      </c>
      <c r="F28" s="12">
        <v>426</v>
      </c>
      <c r="G28" s="11">
        <f t="shared" si="1"/>
        <v>0.56052631578947365</v>
      </c>
      <c r="H28" s="22">
        <f t="shared" si="7"/>
        <v>116.39344262295081</v>
      </c>
      <c r="I28" s="31">
        <v>535</v>
      </c>
      <c r="J28" s="11">
        <f t="shared" si="2"/>
        <v>0.70394736842105265</v>
      </c>
      <c r="K28" s="22">
        <f>I28/$I$23*100</f>
        <v>113.34745762711864</v>
      </c>
    </row>
    <row r="29" spans="1:11" ht="14.4" x14ac:dyDescent="0.3">
      <c r="A29" s="191"/>
      <c r="B29" s="88" t="s">
        <v>16</v>
      </c>
      <c r="C29" s="45">
        <v>356</v>
      </c>
      <c r="D29" s="40">
        <f t="shared" si="0"/>
        <v>0.46842105263157896</v>
      </c>
      <c r="E29" s="47">
        <f>C29/$C$23*100</f>
        <v>108.86850152905198</v>
      </c>
      <c r="F29" s="45">
        <v>406</v>
      </c>
      <c r="G29" s="40">
        <f t="shared" si="1"/>
        <v>0.53421052631578947</v>
      </c>
      <c r="H29" s="47">
        <f>F29/$F$23*100</f>
        <v>110.92896174863387</v>
      </c>
      <c r="I29" s="52" t="s">
        <v>120</v>
      </c>
      <c r="J29" s="40" t="s">
        <v>120</v>
      </c>
      <c r="K29" s="47" t="s">
        <v>120</v>
      </c>
    </row>
    <row r="30" spans="1:11" ht="14.4" x14ac:dyDescent="0.3">
      <c r="A30" s="191"/>
      <c r="B30" s="88" t="s">
        <v>17</v>
      </c>
      <c r="C30" s="45">
        <v>356</v>
      </c>
      <c r="D30" s="40">
        <f t="shared" si="0"/>
        <v>0.46842105263157896</v>
      </c>
      <c r="E30" s="47">
        <f t="shared" si="6"/>
        <v>108.86850152905198</v>
      </c>
      <c r="F30" s="45">
        <v>406</v>
      </c>
      <c r="G30" s="40">
        <f t="shared" si="1"/>
        <v>0.53421052631578947</v>
      </c>
      <c r="H30" s="47">
        <f t="shared" si="7"/>
        <v>110.92896174863387</v>
      </c>
      <c r="I30" s="52">
        <v>535</v>
      </c>
      <c r="J30" s="40">
        <f t="shared" ref="J30:J55" si="8">I30/$B$119</f>
        <v>0.70394736842105265</v>
      </c>
      <c r="K30" s="47">
        <f t="shared" ref="K30:K42" si="9">I30/$I$23*100</f>
        <v>113.34745762711864</v>
      </c>
    </row>
    <row r="31" spans="1:11" ht="14.4" x14ac:dyDescent="0.3">
      <c r="A31" s="191"/>
      <c r="B31" s="88" t="s">
        <v>18</v>
      </c>
      <c r="C31" s="45">
        <v>356</v>
      </c>
      <c r="D31" s="40">
        <f t="shared" si="0"/>
        <v>0.46842105263157896</v>
      </c>
      <c r="E31" s="47">
        <f t="shared" si="6"/>
        <v>108.86850152905198</v>
      </c>
      <c r="F31" s="45">
        <v>443</v>
      </c>
      <c r="G31" s="40">
        <f t="shared" si="1"/>
        <v>0.58289473684210524</v>
      </c>
      <c r="H31" s="47">
        <f t="shared" si="7"/>
        <v>121.03825136612021</v>
      </c>
      <c r="I31" s="52">
        <v>535</v>
      </c>
      <c r="J31" s="40">
        <f t="shared" si="8"/>
        <v>0.70394736842105265</v>
      </c>
      <c r="K31" s="47">
        <f t="shared" si="9"/>
        <v>113.34745762711864</v>
      </c>
    </row>
    <row r="32" spans="1:11" ht="14.4" x14ac:dyDescent="0.3">
      <c r="A32" s="191"/>
      <c r="B32" s="88" t="s">
        <v>19</v>
      </c>
      <c r="C32" s="45">
        <v>356</v>
      </c>
      <c r="D32" s="40">
        <f t="shared" si="0"/>
        <v>0.46842105263157896</v>
      </c>
      <c r="E32" s="47">
        <f t="shared" si="6"/>
        <v>108.86850152905198</v>
      </c>
      <c r="F32" s="45">
        <v>443</v>
      </c>
      <c r="G32" s="40">
        <f t="shared" si="1"/>
        <v>0.58289473684210524</v>
      </c>
      <c r="H32" s="47">
        <f t="shared" si="7"/>
        <v>121.03825136612021</v>
      </c>
      <c r="I32" s="52">
        <v>535</v>
      </c>
      <c r="J32" s="40">
        <f t="shared" si="8"/>
        <v>0.70394736842105265</v>
      </c>
      <c r="K32" s="47">
        <f t="shared" si="9"/>
        <v>113.34745762711864</v>
      </c>
    </row>
    <row r="33" spans="1:11" ht="14.4" x14ac:dyDescent="0.3">
      <c r="A33" s="191"/>
      <c r="B33" s="88" t="s">
        <v>20</v>
      </c>
      <c r="C33" s="45">
        <v>425</v>
      </c>
      <c r="D33" s="40">
        <f t="shared" si="0"/>
        <v>0.55921052631578949</v>
      </c>
      <c r="E33" s="47">
        <f t="shared" si="6"/>
        <v>129.96941896024467</v>
      </c>
      <c r="F33" s="45">
        <v>484</v>
      </c>
      <c r="G33" s="40">
        <f t="shared" si="1"/>
        <v>0.63684210526315788</v>
      </c>
      <c r="H33" s="47">
        <f t="shared" si="7"/>
        <v>132.24043715846994</v>
      </c>
      <c r="I33" s="52">
        <v>535</v>
      </c>
      <c r="J33" s="40">
        <f t="shared" si="8"/>
        <v>0.70394736842105265</v>
      </c>
      <c r="K33" s="47">
        <f t="shared" si="9"/>
        <v>113.34745762711864</v>
      </c>
    </row>
    <row r="34" spans="1:11" ht="14.4" x14ac:dyDescent="0.3">
      <c r="A34" s="191"/>
      <c r="B34" s="88" t="s">
        <v>21</v>
      </c>
      <c r="C34" s="45">
        <v>425</v>
      </c>
      <c r="D34" s="40">
        <f t="shared" si="0"/>
        <v>0.55921052631578949</v>
      </c>
      <c r="E34" s="47">
        <f t="shared" si="6"/>
        <v>129.96941896024467</v>
      </c>
      <c r="F34" s="45">
        <v>484</v>
      </c>
      <c r="G34" s="40">
        <f t="shared" si="1"/>
        <v>0.63684210526315788</v>
      </c>
      <c r="H34" s="47">
        <f t="shared" si="7"/>
        <v>132.24043715846994</v>
      </c>
      <c r="I34" s="52">
        <v>535</v>
      </c>
      <c r="J34" s="40">
        <f t="shared" si="8"/>
        <v>0.70394736842105265</v>
      </c>
      <c r="K34" s="47">
        <f t="shared" si="9"/>
        <v>113.34745762711864</v>
      </c>
    </row>
    <row r="35" spans="1:11" ht="14.4" x14ac:dyDescent="0.3">
      <c r="A35" s="191"/>
      <c r="B35" s="88" t="s">
        <v>67</v>
      </c>
      <c r="C35" s="45" t="s">
        <v>120</v>
      </c>
      <c r="D35" s="40" t="s">
        <v>120</v>
      </c>
      <c r="E35" s="47" t="s">
        <v>120</v>
      </c>
      <c r="F35" s="45">
        <v>484</v>
      </c>
      <c r="G35" s="40">
        <f t="shared" si="1"/>
        <v>0.63684210526315788</v>
      </c>
      <c r="H35" s="47">
        <f t="shared" si="7"/>
        <v>132.24043715846994</v>
      </c>
      <c r="I35" s="52">
        <v>586</v>
      </c>
      <c r="J35" s="40">
        <f t="shared" si="8"/>
        <v>0.77105263157894732</v>
      </c>
      <c r="K35" s="47">
        <f t="shared" si="9"/>
        <v>124.15254237288136</v>
      </c>
    </row>
    <row r="36" spans="1:11" ht="14.4" x14ac:dyDescent="0.3">
      <c r="A36" s="191"/>
      <c r="B36" s="79" t="s">
        <v>117</v>
      </c>
      <c r="C36" s="45" t="s">
        <v>120</v>
      </c>
      <c r="D36" s="40" t="s">
        <v>120</v>
      </c>
      <c r="E36" s="47" t="s">
        <v>120</v>
      </c>
      <c r="F36" s="45">
        <v>484</v>
      </c>
      <c r="G36" s="40">
        <f t="shared" si="1"/>
        <v>0.63684210526315788</v>
      </c>
      <c r="H36" s="47">
        <f t="shared" si="7"/>
        <v>132.24043715846994</v>
      </c>
      <c r="I36" s="52">
        <v>586</v>
      </c>
      <c r="J36" s="40">
        <f t="shared" si="8"/>
        <v>0.77105263157894732</v>
      </c>
      <c r="K36" s="47">
        <f t="shared" si="9"/>
        <v>124.15254237288136</v>
      </c>
    </row>
    <row r="37" spans="1:11" ht="15" thickBot="1" x14ac:dyDescent="0.35">
      <c r="A37" s="192"/>
      <c r="B37" s="89" t="s">
        <v>118</v>
      </c>
      <c r="C37" s="13">
        <v>425</v>
      </c>
      <c r="D37" s="14">
        <f t="shared" ref="D37:D55" si="10">C37/$B$119</f>
        <v>0.55921052631578949</v>
      </c>
      <c r="E37" s="23">
        <f t="shared" ref="E37:E42" si="11">C37/$C$23*100</f>
        <v>129.96941896024467</v>
      </c>
      <c r="F37" s="13">
        <v>547</v>
      </c>
      <c r="G37" s="14">
        <f t="shared" si="1"/>
        <v>0.71973684210526312</v>
      </c>
      <c r="H37" s="23">
        <f t="shared" si="7"/>
        <v>149.45355191256832</v>
      </c>
      <c r="I37" s="32">
        <v>586</v>
      </c>
      <c r="J37" s="14">
        <f t="shared" si="8"/>
        <v>0.77105263157894732</v>
      </c>
      <c r="K37" s="23">
        <f t="shared" si="9"/>
        <v>124.15254237288136</v>
      </c>
    </row>
    <row r="38" spans="1:11" ht="14.4" x14ac:dyDescent="0.3">
      <c r="A38" s="181">
        <v>2015</v>
      </c>
      <c r="B38" s="77" t="s">
        <v>119</v>
      </c>
      <c r="C38" s="33">
        <v>470</v>
      </c>
      <c r="D38" s="28">
        <f t="shared" si="10"/>
        <v>0.61842105263157898</v>
      </c>
      <c r="E38" s="34">
        <f t="shared" si="11"/>
        <v>143.7308868501529</v>
      </c>
      <c r="F38" s="33">
        <v>568</v>
      </c>
      <c r="G38" s="28">
        <f t="shared" si="1"/>
        <v>0.74736842105263157</v>
      </c>
      <c r="H38" s="34">
        <f t="shared" si="7"/>
        <v>155.19125683060108</v>
      </c>
      <c r="I38" s="30">
        <v>605</v>
      </c>
      <c r="J38" s="28">
        <f t="shared" si="8"/>
        <v>0.79605263157894735</v>
      </c>
      <c r="K38" s="34">
        <f t="shared" si="9"/>
        <v>128.17796610169492</v>
      </c>
    </row>
    <row r="39" spans="1:11" ht="14.4" x14ac:dyDescent="0.3">
      <c r="A39" s="182"/>
      <c r="B39" s="79" t="s">
        <v>14</v>
      </c>
      <c r="C39" s="45">
        <v>470</v>
      </c>
      <c r="D39" s="40">
        <f t="shared" si="10"/>
        <v>0.61842105263157898</v>
      </c>
      <c r="E39" s="47">
        <f t="shared" si="11"/>
        <v>143.7308868501529</v>
      </c>
      <c r="F39" s="45">
        <v>568</v>
      </c>
      <c r="G39" s="40">
        <f t="shared" si="1"/>
        <v>0.74736842105263157</v>
      </c>
      <c r="H39" s="47">
        <f t="shared" si="7"/>
        <v>155.19125683060108</v>
      </c>
      <c r="I39" s="52">
        <v>605</v>
      </c>
      <c r="J39" s="40">
        <f t="shared" si="8"/>
        <v>0.79605263157894735</v>
      </c>
      <c r="K39" s="47">
        <f t="shared" si="9"/>
        <v>128.17796610169492</v>
      </c>
    </row>
    <row r="40" spans="1:11" ht="14.4" x14ac:dyDescent="0.3">
      <c r="A40" s="182"/>
      <c r="B40" s="79" t="s">
        <v>15</v>
      </c>
      <c r="C40" s="12">
        <v>470</v>
      </c>
      <c r="D40" s="11">
        <f t="shared" si="10"/>
        <v>0.61842105263157898</v>
      </c>
      <c r="E40" s="22">
        <f t="shared" si="11"/>
        <v>143.7308868501529</v>
      </c>
      <c r="F40" s="12">
        <v>568</v>
      </c>
      <c r="G40" s="11">
        <f t="shared" si="1"/>
        <v>0.74736842105263157</v>
      </c>
      <c r="H40" s="22">
        <f t="shared" ref="H40:H55" si="12">F40/$F$23*100</f>
        <v>155.19125683060108</v>
      </c>
      <c r="I40" s="31">
        <v>690</v>
      </c>
      <c r="J40" s="11">
        <f t="shared" si="8"/>
        <v>0.90789473684210531</v>
      </c>
      <c r="K40" s="22">
        <f t="shared" si="9"/>
        <v>146.18644067796612</v>
      </c>
    </row>
    <row r="41" spans="1:11" ht="16.5" customHeight="1" x14ac:dyDescent="0.3">
      <c r="A41" s="182"/>
      <c r="B41" s="79" t="s">
        <v>16</v>
      </c>
      <c r="C41" s="12">
        <v>470</v>
      </c>
      <c r="D41" s="11">
        <f t="shared" si="10"/>
        <v>0.61842105263157898</v>
      </c>
      <c r="E41" s="22">
        <f t="shared" si="11"/>
        <v>143.7308868501529</v>
      </c>
      <c r="F41" s="12">
        <v>568</v>
      </c>
      <c r="G41" s="11">
        <f t="shared" si="1"/>
        <v>0.74736842105263157</v>
      </c>
      <c r="H41" s="22">
        <f t="shared" si="12"/>
        <v>155.19125683060108</v>
      </c>
      <c r="I41" s="31">
        <v>690</v>
      </c>
      <c r="J41" s="11">
        <f t="shared" si="8"/>
        <v>0.90789473684210531</v>
      </c>
      <c r="K41" s="22">
        <f t="shared" si="9"/>
        <v>146.18644067796612</v>
      </c>
    </row>
    <row r="42" spans="1:11" ht="16.5" customHeight="1" x14ac:dyDescent="0.3">
      <c r="A42" s="182"/>
      <c r="B42" s="79" t="s">
        <v>17</v>
      </c>
      <c r="C42" s="12">
        <v>470</v>
      </c>
      <c r="D42" s="11">
        <f t="shared" si="10"/>
        <v>0.61842105263157898</v>
      </c>
      <c r="E42" s="22">
        <f t="shared" si="11"/>
        <v>143.7308868501529</v>
      </c>
      <c r="F42" s="12">
        <v>568</v>
      </c>
      <c r="G42" s="11">
        <f t="shared" si="1"/>
        <v>0.74736842105263157</v>
      </c>
      <c r="H42" s="22">
        <f t="shared" si="12"/>
        <v>155.19125683060108</v>
      </c>
      <c r="I42" s="31">
        <v>690</v>
      </c>
      <c r="J42" s="11">
        <f t="shared" si="8"/>
        <v>0.90789473684210531</v>
      </c>
      <c r="K42" s="22">
        <f t="shared" si="9"/>
        <v>146.18644067796612</v>
      </c>
    </row>
    <row r="43" spans="1:11" ht="16.5" customHeight="1" x14ac:dyDescent="0.3">
      <c r="A43" s="182"/>
      <c r="B43" s="79" t="s">
        <v>18</v>
      </c>
      <c r="C43" s="12">
        <v>470</v>
      </c>
      <c r="D43" s="11">
        <f t="shared" si="10"/>
        <v>0.61842105263157898</v>
      </c>
      <c r="E43" s="22">
        <f t="shared" ref="E43:E55" si="13">C43/$C$23*100</f>
        <v>143.7308868501529</v>
      </c>
      <c r="F43" s="12">
        <v>568</v>
      </c>
      <c r="G43" s="71">
        <f t="shared" si="1"/>
        <v>0.74736842105263157</v>
      </c>
      <c r="H43" s="73">
        <f t="shared" si="12"/>
        <v>155.19125683060108</v>
      </c>
      <c r="I43" s="31">
        <v>690</v>
      </c>
      <c r="J43" s="11">
        <f t="shared" si="8"/>
        <v>0.90789473684210531</v>
      </c>
      <c r="K43" s="22">
        <f t="shared" ref="K43:K55" si="14">I43/$I$23*100</f>
        <v>146.18644067796612</v>
      </c>
    </row>
    <row r="44" spans="1:11" ht="16.5" customHeight="1" x14ac:dyDescent="0.3">
      <c r="A44" s="182"/>
      <c r="B44" s="79" t="s">
        <v>19</v>
      </c>
      <c r="C44" s="12">
        <v>517</v>
      </c>
      <c r="D44" s="11">
        <f t="shared" si="10"/>
        <v>0.68026315789473679</v>
      </c>
      <c r="E44" s="22">
        <f t="shared" si="13"/>
        <v>158.10397553516819</v>
      </c>
      <c r="F44" s="12">
        <v>590</v>
      </c>
      <c r="G44" s="71">
        <f t="shared" si="1"/>
        <v>0.77631578947368418</v>
      </c>
      <c r="H44" s="73">
        <f t="shared" si="12"/>
        <v>161.20218579234972</v>
      </c>
      <c r="I44" s="31">
        <v>690</v>
      </c>
      <c r="J44" s="11">
        <f t="shared" si="8"/>
        <v>0.90789473684210531</v>
      </c>
      <c r="K44" s="22">
        <f t="shared" si="14"/>
        <v>146.18644067796612</v>
      </c>
    </row>
    <row r="45" spans="1:11" ht="16.5" customHeight="1" x14ac:dyDescent="0.3">
      <c r="A45" s="182"/>
      <c r="B45" s="79" t="s">
        <v>20</v>
      </c>
      <c r="C45" s="12">
        <v>517</v>
      </c>
      <c r="D45" s="11">
        <f t="shared" si="10"/>
        <v>0.68026315789473679</v>
      </c>
      <c r="E45" s="22">
        <f t="shared" si="13"/>
        <v>158.10397553516819</v>
      </c>
      <c r="F45" s="12">
        <v>590</v>
      </c>
      <c r="G45" s="11">
        <f t="shared" si="1"/>
        <v>0.77631578947368418</v>
      </c>
      <c r="H45" s="22">
        <f t="shared" si="12"/>
        <v>161.20218579234972</v>
      </c>
      <c r="I45" s="31">
        <v>690</v>
      </c>
      <c r="J45" s="11">
        <f t="shared" si="8"/>
        <v>0.90789473684210531</v>
      </c>
      <c r="K45" s="22">
        <f t="shared" si="14"/>
        <v>146.18644067796612</v>
      </c>
    </row>
    <row r="46" spans="1:11" ht="16.5" customHeight="1" x14ac:dyDescent="0.3">
      <c r="A46" s="182"/>
      <c r="B46" s="79" t="s">
        <v>21</v>
      </c>
      <c r="C46" s="12">
        <v>517</v>
      </c>
      <c r="D46" s="11">
        <f t="shared" si="10"/>
        <v>0.68026315789473679</v>
      </c>
      <c r="E46" s="22">
        <f t="shared" si="13"/>
        <v>158.10397553516819</v>
      </c>
      <c r="F46" s="12">
        <v>590</v>
      </c>
      <c r="G46" s="11">
        <f t="shared" si="1"/>
        <v>0.77631578947368418</v>
      </c>
      <c r="H46" s="22">
        <f t="shared" si="12"/>
        <v>161.20218579234972</v>
      </c>
      <c r="I46" s="31">
        <v>690</v>
      </c>
      <c r="J46" s="11">
        <f t="shared" si="8"/>
        <v>0.90789473684210531</v>
      </c>
      <c r="K46" s="22">
        <f t="shared" si="14"/>
        <v>146.18644067796612</v>
      </c>
    </row>
    <row r="47" spans="1:11" ht="16.5" customHeight="1" x14ac:dyDescent="0.3">
      <c r="A47" s="182"/>
      <c r="B47" s="79" t="s">
        <v>67</v>
      </c>
      <c r="C47" s="12">
        <v>576</v>
      </c>
      <c r="D47" s="11">
        <f t="shared" si="10"/>
        <v>0.75789473684210529</v>
      </c>
      <c r="E47" s="22">
        <f t="shared" si="13"/>
        <v>176.14678899082571</v>
      </c>
      <c r="F47" s="12">
        <v>676</v>
      </c>
      <c r="G47" s="71">
        <f t="shared" si="1"/>
        <v>0.88947368421052631</v>
      </c>
      <c r="H47" s="73">
        <f t="shared" si="12"/>
        <v>184.69945355191257</v>
      </c>
      <c r="I47" s="31">
        <v>740</v>
      </c>
      <c r="J47" s="11">
        <f t="shared" si="8"/>
        <v>0.97368421052631582</v>
      </c>
      <c r="K47" s="22">
        <f t="shared" si="14"/>
        <v>156.77966101694915</v>
      </c>
    </row>
    <row r="48" spans="1:11" ht="16.5" customHeight="1" x14ac:dyDescent="0.3">
      <c r="A48" s="182"/>
      <c r="B48" s="79" t="s">
        <v>117</v>
      </c>
      <c r="C48" s="12">
        <v>576</v>
      </c>
      <c r="D48" s="11">
        <f t="shared" si="10"/>
        <v>0.75789473684210529</v>
      </c>
      <c r="E48" s="22">
        <f t="shared" si="13"/>
        <v>176.14678899082571</v>
      </c>
      <c r="F48" s="12">
        <v>676</v>
      </c>
      <c r="G48" s="71">
        <f t="shared" si="1"/>
        <v>0.88947368421052631</v>
      </c>
      <c r="H48" s="73">
        <f t="shared" si="12"/>
        <v>184.69945355191257</v>
      </c>
      <c r="I48" s="31">
        <v>780</v>
      </c>
      <c r="J48" s="11">
        <f t="shared" si="8"/>
        <v>1.0263157894736843</v>
      </c>
      <c r="K48" s="22">
        <f t="shared" si="14"/>
        <v>165.25423728813558</v>
      </c>
    </row>
    <row r="49" spans="1:11" ht="16.5" customHeight="1" thickBot="1" x14ac:dyDescent="0.35">
      <c r="A49" s="182"/>
      <c r="B49" s="93" t="s">
        <v>118</v>
      </c>
      <c r="C49" s="13">
        <v>576</v>
      </c>
      <c r="D49" s="14">
        <f t="shared" si="10"/>
        <v>0.75789473684210529</v>
      </c>
      <c r="E49" s="23">
        <f t="shared" si="13"/>
        <v>176.14678899082571</v>
      </c>
      <c r="F49" s="13">
        <v>676</v>
      </c>
      <c r="G49" s="68">
        <f t="shared" si="1"/>
        <v>0.88947368421052631</v>
      </c>
      <c r="H49" s="92">
        <f t="shared" si="12"/>
        <v>184.69945355191257</v>
      </c>
      <c r="I49" s="32">
        <v>780</v>
      </c>
      <c r="J49" s="14">
        <f t="shared" si="8"/>
        <v>1.0263157894736843</v>
      </c>
      <c r="K49" s="23">
        <f t="shared" si="14"/>
        <v>165.25423728813558</v>
      </c>
    </row>
    <row r="50" spans="1:11" ht="14.4" x14ac:dyDescent="0.3">
      <c r="A50" s="190">
        <v>2016</v>
      </c>
      <c r="B50" s="54" t="s">
        <v>119</v>
      </c>
      <c r="C50" s="33">
        <v>576</v>
      </c>
      <c r="D50" s="28">
        <f t="shared" si="10"/>
        <v>0.75789473684210529</v>
      </c>
      <c r="E50" s="34">
        <f t="shared" si="13"/>
        <v>176.14678899082571</v>
      </c>
      <c r="F50" s="33">
        <v>753</v>
      </c>
      <c r="G50" s="28">
        <f t="shared" si="1"/>
        <v>0.99078947368421055</v>
      </c>
      <c r="H50" s="34">
        <f t="shared" si="12"/>
        <v>205.73770491803282</v>
      </c>
      <c r="I50" s="30">
        <v>869</v>
      </c>
      <c r="J50" s="28">
        <f t="shared" si="8"/>
        <v>1.1434210526315789</v>
      </c>
      <c r="K50" s="34">
        <f t="shared" si="14"/>
        <v>184.11016949152543</v>
      </c>
    </row>
    <row r="51" spans="1:11" ht="14.4" x14ac:dyDescent="0.3">
      <c r="A51" s="191"/>
      <c r="B51" s="84" t="s">
        <v>14</v>
      </c>
      <c r="C51" s="12">
        <v>642</v>
      </c>
      <c r="D51" s="11">
        <f t="shared" si="10"/>
        <v>0.84473684210526312</v>
      </c>
      <c r="E51" s="22">
        <f t="shared" si="13"/>
        <v>196.3302752293578</v>
      </c>
      <c r="F51" s="12">
        <v>753</v>
      </c>
      <c r="G51" s="11">
        <f t="shared" si="1"/>
        <v>0.99078947368421055</v>
      </c>
      <c r="H51" s="22">
        <f t="shared" si="12"/>
        <v>205.73770491803282</v>
      </c>
      <c r="I51" s="31">
        <v>869</v>
      </c>
      <c r="J51" s="11">
        <f t="shared" si="8"/>
        <v>1.1434210526315789</v>
      </c>
      <c r="K51" s="22">
        <f t="shared" si="14"/>
        <v>184.11016949152543</v>
      </c>
    </row>
    <row r="52" spans="1:11" ht="14.4" x14ac:dyDescent="0.3">
      <c r="A52" s="191"/>
      <c r="B52" s="84" t="s">
        <v>15</v>
      </c>
      <c r="C52" s="12">
        <v>642</v>
      </c>
      <c r="D52" s="11">
        <f t="shared" si="10"/>
        <v>0.84473684210526312</v>
      </c>
      <c r="E52" s="22">
        <f t="shared" si="13"/>
        <v>196.3302752293578</v>
      </c>
      <c r="F52" s="12">
        <v>753</v>
      </c>
      <c r="G52" s="11">
        <f t="shared" si="1"/>
        <v>0.99078947368421055</v>
      </c>
      <c r="H52" s="22">
        <f t="shared" si="12"/>
        <v>205.73770491803282</v>
      </c>
      <c r="I52" s="31">
        <v>869</v>
      </c>
      <c r="J52" s="11">
        <f t="shared" si="8"/>
        <v>1.1434210526315789</v>
      </c>
      <c r="K52" s="22">
        <f t="shared" si="14"/>
        <v>184.11016949152543</v>
      </c>
    </row>
    <row r="53" spans="1:11" ht="14.4" x14ac:dyDescent="0.3">
      <c r="A53" s="191"/>
      <c r="B53" s="84" t="s">
        <v>16</v>
      </c>
      <c r="C53" s="12">
        <v>642</v>
      </c>
      <c r="D53" s="11">
        <f t="shared" si="10"/>
        <v>0.84473684210526312</v>
      </c>
      <c r="E53" s="22">
        <f t="shared" si="13"/>
        <v>196.3302752293578</v>
      </c>
      <c r="F53" s="12">
        <v>753</v>
      </c>
      <c r="G53" s="11">
        <f t="shared" si="1"/>
        <v>0.99078947368421055</v>
      </c>
      <c r="H53" s="22">
        <f t="shared" si="12"/>
        <v>205.73770491803282</v>
      </c>
      <c r="I53" s="31">
        <v>869</v>
      </c>
      <c r="J53" s="11">
        <f t="shared" si="8"/>
        <v>1.1434210526315789</v>
      </c>
      <c r="K53" s="22">
        <f t="shared" si="14"/>
        <v>184.11016949152543</v>
      </c>
    </row>
    <row r="54" spans="1:11" ht="14.4" x14ac:dyDescent="0.3">
      <c r="A54" s="191"/>
      <c r="B54" s="84" t="s">
        <v>17</v>
      </c>
      <c r="C54" s="12">
        <v>642</v>
      </c>
      <c r="D54" s="11">
        <f t="shared" si="10"/>
        <v>0.84473684210526312</v>
      </c>
      <c r="E54" s="22">
        <f t="shared" si="13"/>
        <v>196.3302752293578</v>
      </c>
      <c r="F54" s="12">
        <v>753</v>
      </c>
      <c r="G54" s="11">
        <f t="shared" si="1"/>
        <v>0.99078947368421055</v>
      </c>
      <c r="H54" s="22">
        <f t="shared" si="12"/>
        <v>205.73770491803282</v>
      </c>
      <c r="I54" s="31">
        <v>869</v>
      </c>
      <c r="J54" s="11">
        <f t="shared" si="8"/>
        <v>1.1434210526315789</v>
      </c>
      <c r="K54" s="22">
        <f t="shared" si="14"/>
        <v>184.11016949152543</v>
      </c>
    </row>
    <row r="55" spans="1:11" ht="14.4" x14ac:dyDescent="0.3">
      <c r="A55" s="191"/>
      <c r="B55" s="56" t="s">
        <v>18</v>
      </c>
      <c r="C55" s="12">
        <v>642</v>
      </c>
      <c r="D55" s="11">
        <f t="shared" si="10"/>
        <v>0.84473684210526312</v>
      </c>
      <c r="E55" s="22">
        <f t="shared" si="13"/>
        <v>196.3302752293578</v>
      </c>
      <c r="F55" s="12">
        <v>753</v>
      </c>
      <c r="G55" s="11">
        <f t="shared" si="1"/>
        <v>0.99078947368421055</v>
      </c>
      <c r="H55" s="22">
        <f t="shared" si="12"/>
        <v>205.73770491803282</v>
      </c>
      <c r="I55" s="12">
        <v>896</v>
      </c>
      <c r="J55" s="11">
        <f t="shared" si="8"/>
        <v>1.1789473684210525</v>
      </c>
      <c r="K55" s="22">
        <f t="shared" si="14"/>
        <v>189.83050847457628</v>
      </c>
    </row>
    <row r="56" spans="1:11" ht="14.4" x14ac:dyDescent="0.3">
      <c r="A56" s="191"/>
      <c r="B56" s="56" t="s">
        <v>19</v>
      </c>
      <c r="C56" s="12">
        <v>642</v>
      </c>
      <c r="D56" s="11">
        <f>C56/$B$119</f>
        <v>0.84473684210526312</v>
      </c>
      <c r="E56" s="22">
        <f>C56/$C$23*100</f>
        <v>196.3302752293578</v>
      </c>
      <c r="F56" s="12">
        <v>753</v>
      </c>
      <c r="G56" s="11">
        <f t="shared" ref="G56:G62" si="15">F56/$B$119</f>
        <v>0.99078947368421055</v>
      </c>
      <c r="H56" s="22">
        <f t="shared" ref="H56:H61" si="16">F56/$F$23*100</f>
        <v>205.73770491803282</v>
      </c>
      <c r="I56" s="12">
        <v>896</v>
      </c>
      <c r="J56" s="11">
        <f t="shared" ref="J56:J62" si="17">I56/$B$119</f>
        <v>1.1789473684210525</v>
      </c>
      <c r="K56" s="22">
        <f t="shared" ref="K56:K61" si="18">I56/$I$23*100</f>
        <v>189.83050847457628</v>
      </c>
    </row>
    <row r="57" spans="1:11" ht="14.4" x14ac:dyDescent="0.3">
      <c r="A57" s="191"/>
      <c r="B57" s="56" t="s">
        <v>20</v>
      </c>
      <c r="C57" s="12">
        <v>789</v>
      </c>
      <c r="D57" s="11">
        <f>C57/$B$119</f>
        <v>1.0381578947368422</v>
      </c>
      <c r="E57" s="22">
        <f>C57/$C$23*100</f>
        <v>241.28440366972478</v>
      </c>
      <c r="F57" s="12">
        <v>860</v>
      </c>
      <c r="G57" s="11">
        <f t="shared" si="15"/>
        <v>1.131578947368421</v>
      </c>
      <c r="H57" s="22">
        <f t="shared" si="16"/>
        <v>234.9726775956284</v>
      </c>
      <c r="I57" s="12">
        <v>924</v>
      </c>
      <c r="J57" s="11">
        <f t="shared" si="17"/>
        <v>1.2157894736842105</v>
      </c>
      <c r="K57" s="22">
        <f t="shared" si="18"/>
        <v>195.76271186440678</v>
      </c>
    </row>
    <row r="58" spans="1:11" ht="14.4" x14ac:dyDescent="0.3">
      <c r="A58" s="191"/>
      <c r="B58" s="56" t="s">
        <v>21</v>
      </c>
      <c r="C58" s="12">
        <v>789</v>
      </c>
      <c r="D58" s="11">
        <f>C58/$B$119</f>
        <v>1.0381578947368422</v>
      </c>
      <c r="E58" s="22">
        <f>C58/$C$23*100</f>
        <v>241.28440366972478</v>
      </c>
      <c r="F58" s="12">
        <v>872</v>
      </c>
      <c r="G58" s="11">
        <f t="shared" si="15"/>
        <v>1.1473684210526316</v>
      </c>
      <c r="H58" s="22">
        <f t="shared" si="16"/>
        <v>238.25136612021856</v>
      </c>
      <c r="I58" s="12">
        <v>1019</v>
      </c>
      <c r="J58" s="11">
        <f t="shared" si="17"/>
        <v>1.3407894736842105</v>
      </c>
      <c r="K58" s="22">
        <f t="shared" si="18"/>
        <v>215.88983050847457</v>
      </c>
    </row>
    <row r="59" spans="1:11" ht="14.4" x14ac:dyDescent="0.3">
      <c r="A59" s="191"/>
      <c r="B59" s="56" t="s">
        <v>67</v>
      </c>
      <c r="C59" s="12">
        <v>789</v>
      </c>
      <c r="D59" s="11">
        <f>C59/$B$119</f>
        <v>1.0381578947368422</v>
      </c>
      <c r="E59" s="22">
        <f>C59/$C$23*100</f>
        <v>241.28440366972478</v>
      </c>
      <c r="F59" s="12">
        <v>862</v>
      </c>
      <c r="G59" s="11">
        <f t="shared" si="15"/>
        <v>1.1342105263157896</v>
      </c>
      <c r="H59" s="22">
        <f t="shared" si="16"/>
        <v>235.51912568306014</v>
      </c>
      <c r="I59" s="12">
        <v>1019</v>
      </c>
      <c r="J59" s="11">
        <f t="shared" si="17"/>
        <v>1.3407894736842105</v>
      </c>
      <c r="K59" s="22">
        <f t="shared" si="18"/>
        <v>215.88983050847457</v>
      </c>
    </row>
    <row r="60" spans="1:11" ht="14.4" x14ac:dyDescent="0.3">
      <c r="A60" s="191"/>
      <c r="B60" s="56" t="s">
        <v>117</v>
      </c>
      <c r="C60" s="12" t="s">
        <v>120</v>
      </c>
      <c r="D60" s="11" t="s">
        <v>120</v>
      </c>
      <c r="E60" s="22" t="s">
        <v>120</v>
      </c>
      <c r="F60" s="12">
        <v>872</v>
      </c>
      <c r="G60" s="11">
        <f t="shared" si="15"/>
        <v>1.1473684210526316</v>
      </c>
      <c r="H60" s="22">
        <f t="shared" si="16"/>
        <v>238.25136612021856</v>
      </c>
      <c r="I60" s="12">
        <v>1019</v>
      </c>
      <c r="J60" s="11">
        <f t="shared" si="17"/>
        <v>1.3407894736842105</v>
      </c>
      <c r="K60" s="22">
        <f t="shared" si="18"/>
        <v>215.88983050847457</v>
      </c>
    </row>
    <row r="61" spans="1:11" ht="15" thickBot="1" x14ac:dyDescent="0.35">
      <c r="A61" s="191"/>
      <c r="B61" s="64" t="s">
        <v>118</v>
      </c>
      <c r="C61" s="13" t="s">
        <v>120</v>
      </c>
      <c r="D61" s="14" t="s">
        <v>120</v>
      </c>
      <c r="E61" s="23" t="s">
        <v>120</v>
      </c>
      <c r="F61" s="13">
        <v>878</v>
      </c>
      <c r="G61" s="14">
        <f t="shared" si="15"/>
        <v>1.1552631578947368</v>
      </c>
      <c r="H61" s="23">
        <f t="shared" si="16"/>
        <v>239.89071038251367</v>
      </c>
      <c r="I61" s="13">
        <v>1030</v>
      </c>
      <c r="J61" s="14">
        <f t="shared" si="17"/>
        <v>1.3552631578947369</v>
      </c>
      <c r="K61" s="23">
        <f t="shared" si="18"/>
        <v>218.22033898305085</v>
      </c>
    </row>
    <row r="62" spans="1:11" ht="14.4" x14ac:dyDescent="0.3">
      <c r="A62" s="181">
        <v>2017</v>
      </c>
      <c r="B62" s="54" t="s">
        <v>119</v>
      </c>
      <c r="C62" s="33" t="s">
        <v>120</v>
      </c>
      <c r="D62" s="28" t="s">
        <v>120</v>
      </c>
      <c r="E62" s="34" t="s">
        <v>120</v>
      </c>
      <c r="F62" s="33">
        <v>922</v>
      </c>
      <c r="G62" s="28">
        <f t="shared" si="15"/>
        <v>1.2131578947368422</v>
      </c>
      <c r="H62" s="34">
        <f t="shared" ref="H62:H71" si="19">F62/$F$23*100</f>
        <v>251.91256830601091</v>
      </c>
      <c r="I62" s="33">
        <v>1100</v>
      </c>
      <c r="J62" s="28">
        <f t="shared" si="17"/>
        <v>1.4473684210526316</v>
      </c>
      <c r="K62" s="34">
        <f t="shared" ref="K62:K81" si="20">I62/$I$23*100</f>
        <v>233.05084745762713</v>
      </c>
    </row>
    <row r="63" spans="1:11" ht="14.4" x14ac:dyDescent="0.3">
      <c r="A63" s="182"/>
      <c r="B63" s="84" t="s">
        <v>14</v>
      </c>
      <c r="C63" s="78" t="s">
        <v>120</v>
      </c>
      <c r="D63" s="85" t="s">
        <v>120</v>
      </c>
      <c r="E63" s="86" t="s">
        <v>120</v>
      </c>
      <c r="F63" s="78">
        <v>922</v>
      </c>
      <c r="G63" s="85">
        <f t="shared" ref="G63:G71" si="21">F63/$B$119</f>
        <v>1.2131578947368422</v>
      </c>
      <c r="H63" s="86">
        <f t="shared" si="19"/>
        <v>251.91256830601091</v>
      </c>
      <c r="I63" s="78">
        <v>1100</v>
      </c>
      <c r="J63" s="85">
        <f t="shared" ref="J63:J81" si="22">I63/$B$119</f>
        <v>1.4473684210526316</v>
      </c>
      <c r="K63" s="86">
        <f t="shared" si="20"/>
        <v>233.05084745762713</v>
      </c>
    </row>
    <row r="64" spans="1:11" ht="14.4" x14ac:dyDescent="0.3">
      <c r="A64" s="182"/>
      <c r="B64" s="84" t="s">
        <v>15</v>
      </c>
      <c r="C64" s="78" t="s">
        <v>120</v>
      </c>
      <c r="D64" s="85" t="s">
        <v>120</v>
      </c>
      <c r="E64" s="86" t="s">
        <v>120</v>
      </c>
      <c r="F64" s="78">
        <v>922</v>
      </c>
      <c r="G64" s="85">
        <f t="shared" si="21"/>
        <v>1.2131578947368422</v>
      </c>
      <c r="H64" s="86">
        <f t="shared" si="19"/>
        <v>251.91256830601091</v>
      </c>
      <c r="I64" s="78">
        <v>1100</v>
      </c>
      <c r="J64" s="85">
        <f t="shared" si="22"/>
        <v>1.4473684210526316</v>
      </c>
      <c r="K64" s="86">
        <f t="shared" si="20"/>
        <v>233.05084745762713</v>
      </c>
    </row>
    <row r="65" spans="1:11" ht="14.4" x14ac:dyDescent="0.3">
      <c r="A65" s="182"/>
      <c r="B65" s="84" t="s">
        <v>16</v>
      </c>
      <c r="C65" s="12" t="s">
        <v>120</v>
      </c>
      <c r="D65" s="11" t="s">
        <v>120</v>
      </c>
      <c r="E65" s="22" t="s">
        <v>120</v>
      </c>
      <c r="F65" s="78">
        <v>922</v>
      </c>
      <c r="G65" s="85">
        <f t="shared" si="21"/>
        <v>1.2131578947368422</v>
      </c>
      <c r="H65" s="86">
        <f t="shared" si="19"/>
        <v>251.91256830601091</v>
      </c>
      <c r="I65" s="78">
        <v>1100</v>
      </c>
      <c r="J65" s="85">
        <f t="shared" si="22"/>
        <v>1.4473684210526316</v>
      </c>
      <c r="K65" s="86">
        <f t="shared" si="20"/>
        <v>233.05084745762713</v>
      </c>
    </row>
    <row r="66" spans="1:11" ht="14.4" x14ac:dyDescent="0.3">
      <c r="A66" s="182"/>
      <c r="B66" s="84" t="s">
        <v>17</v>
      </c>
      <c r="C66" s="12" t="s">
        <v>120</v>
      </c>
      <c r="D66" s="11" t="s">
        <v>120</v>
      </c>
      <c r="E66" s="22" t="s">
        <v>120</v>
      </c>
      <c r="F66" s="78">
        <v>922</v>
      </c>
      <c r="G66" s="85">
        <f t="shared" si="21"/>
        <v>1.2131578947368422</v>
      </c>
      <c r="H66" s="86">
        <f t="shared" si="19"/>
        <v>251.91256830601091</v>
      </c>
      <c r="I66" s="78">
        <v>1100</v>
      </c>
      <c r="J66" s="85">
        <f t="shared" si="22"/>
        <v>1.4473684210526316</v>
      </c>
      <c r="K66" s="86">
        <f t="shared" si="20"/>
        <v>233.05084745762713</v>
      </c>
    </row>
    <row r="67" spans="1:11" ht="14.4" x14ac:dyDescent="0.3">
      <c r="A67" s="182"/>
      <c r="B67" s="84" t="s">
        <v>18</v>
      </c>
      <c r="C67" s="12" t="s">
        <v>120</v>
      </c>
      <c r="D67" s="11" t="s">
        <v>120</v>
      </c>
      <c r="E67" s="22" t="s">
        <v>120</v>
      </c>
      <c r="F67" s="78">
        <v>922</v>
      </c>
      <c r="G67" s="85">
        <f t="shared" si="21"/>
        <v>1.2131578947368422</v>
      </c>
      <c r="H67" s="86">
        <f t="shared" si="19"/>
        <v>251.91256830601091</v>
      </c>
      <c r="I67" s="78">
        <v>1100</v>
      </c>
      <c r="J67" s="85">
        <f t="shared" si="22"/>
        <v>1.4473684210526316</v>
      </c>
      <c r="K67" s="86">
        <f t="shared" si="20"/>
        <v>233.05084745762713</v>
      </c>
    </row>
    <row r="68" spans="1:11" ht="14.4" x14ac:dyDescent="0.3">
      <c r="A68" s="182"/>
      <c r="B68" s="84" t="s">
        <v>19</v>
      </c>
      <c r="C68" s="12" t="s">
        <v>120</v>
      </c>
      <c r="D68" s="11" t="s">
        <v>120</v>
      </c>
      <c r="E68" s="22" t="s">
        <v>120</v>
      </c>
      <c r="F68" s="78">
        <v>922</v>
      </c>
      <c r="G68" s="85">
        <f t="shared" si="21"/>
        <v>1.2131578947368422</v>
      </c>
      <c r="H68" s="86">
        <f t="shared" si="19"/>
        <v>251.91256830601091</v>
      </c>
      <c r="I68" s="78">
        <v>1100</v>
      </c>
      <c r="J68" s="85">
        <f t="shared" si="22"/>
        <v>1.4473684210526316</v>
      </c>
      <c r="K68" s="86">
        <f t="shared" si="20"/>
        <v>233.05084745762713</v>
      </c>
    </row>
    <row r="69" spans="1:11" ht="14.4" x14ac:dyDescent="0.3">
      <c r="A69" s="182"/>
      <c r="B69" s="84" t="s">
        <v>20</v>
      </c>
      <c r="C69" s="12" t="s">
        <v>120</v>
      </c>
      <c r="D69" s="11" t="s">
        <v>120</v>
      </c>
      <c r="E69" s="22" t="s">
        <v>120</v>
      </c>
      <c r="F69" s="78">
        <v>922</v>
      </c>
      <c r="G69" s="85">
        <f t="shared" si="21"/>
        <v>1.2131578947368422</v>
      </c>
      <c r="H69" s="86">
        <f t="shared" si="19"/>
        <v>251.91256830601091</v>
      </c>
      <c r="I69" s="78">
        <v>1100</v>
      </c>
      <c r="J69" s="85">
        <f t="shared" si="22"/>
        <v>1.4473684210526316</v>
      </c>
      <c r="K69" s="86">
        <f t="shared" si="20"/>
        <v>233.05084745762713</v>
      </c>
    </row>
    <row r="70" spans="1:11" ht="14.4" x14ac:dyDescent="0.3">
      <c r="A70" s="182"/>
      <c r="B70" s="84" t="s">
        <v>21</v>
      </c>
      <c r="C70" s="12" t="s">
        <v>120</v>
      </c>
      <c r="D70" s="11" t="s">
        <v>120</v>
      </c>
      <c r="E70" s="22" t="s">
        <v>120</v>
      </c>
      <c r="F70" s="78">
        <v>931</v>
      </c>
      <c r="G70" s="85">
        <f t="shared" si="21"/>
        <v>1.2250000000000001</v>
      </c>
      <c r="H70" s="86">
        <f t="shared" si="19"/>
        <v>254.37158469945356</v>
      </c>
      <c r="I70" s="78">
        <v>1100</v>
      </c>
      <c r="J70" s="85">
        <f t="shared" si="22"/>
        <v>1.4473684210526316</v>
      </c>
      <c r="K70" s="86">
        <f t="shared" si="20"/>
        <v>233.05084745762713</v>
      </c>
    </row>
    <row r="71" spans="1:11" ht="14.4" x14ac:dyDescent="0.3">
      <c r="A71" s="182"/>
      <c r="B71" s="84" t="s">
        <v>67</v>
      </c>
      <c r="C71" s="12" t="s">
        <v>120</v>
      </c>
      <c r="D71" s="11" t="s">
        <v>120</v>
      </c>
      <c r="E71" s="22" t="s">
        <v>120</v>
      </c>
      <c r="F71" s="78">
        <v>967</v>
      </c>
      <c r="G71" s="85">
        <f t="shared" si="21"/>
        <v>1.2723684210526316</v>
      </c>
      <c r="H71" s="86">
        <f t="shared" si="19"/>
        <v>264.20765027322403</v>
      </c>
      <c r="I71" s="78">
        <v>1100</v>
      </c>
      <c r="J71" s="85">
        <f t="shared" si="22"/>
        <v>1.4473684210526316</v>
      </c>
      <c r="K71" s="86">
        <f t="shared" si="20"/>
        <v>233.05084745762713</v>
      </c>
    </row>
    <row r="72" spans="1:11" ht="14.4" x14ac:dyDescent="0.3">
      <c r="A72" s="182"/>
      <c r="B72" s="84" t="s">
        <v>117</v>
      </c>
      <c r="C72" s="12" t="s">
        <v>120</v>
      </c>
      <c r="D72" s="11" t="s">
        <v>120</v>
      </c>
      <c r="E72" s="22" t="s">
        <v>120</v>
      </c>
      <c r="F72" s="78">
        <f>+(950+1100+1100)/3</f>
        <v>1050</v>
      </c>
      <c r="G72" s="85">
        <f t="shared" ref="G72" si="23">F72/$B$119</f>
        <v>1.381578947368421</v>
      </c>
      <c r="H72" s="86">
        <f t="shared" ref="H72" si="24">F72/$F$23*100</f>
        <v>286.88524590163934</v>
      </c>
      <c r="I72" s="78">
        <v>1150</v>
      </c>
      <c r="J72" s="85">
        <f t="shared" si="22"/>
        <v>1.513157894736842</v>
      </c>
      <c r="K72" s="86">
        <f t="shared" si="20"/>
        <v>243.64406779661016</v>
      </c>
    </row>
    <row r="73" spans="1:11" ht="15" thickBot="1" x14ac:dyDescent="0.35">
      <c r="A73" s="182"/>
      <c r="B73" s="97" t="s">
        <v>118</v>
      </c>
      <c r="C73" s="13" t="s">
        <v>120</v>
      </c>
      <c r="D73" s="14" t="s">
        <v>120</v>
      </c>
      <c r="E73" s="23" t="s">
        <v>120</v>
      </c>
      <c r="F73" s="13">
        <v>1100</v>
      </c>
      <c r="G73" s="14">
        <f t="shared" ref="G73:G81" si="25">F73/$B$119</f>
        <v>1.4473684210526316</v>
      </c>
      <c r="H73" s="23">
        <f t="shared" ref="H73:H81" si="26">F73/$F$23*100</f>
        <v>300.54644808743166</v>
      </c>
      <c r="I73" s="13">
        <v>1200</v>
      </c>
      <c r="J73" s="14">
        <f t="shared" si="22"/>
        <v>1.5789473684210527</v>
      </c>
      <c r="K73" s="23">
        <f t="shared" si="20"/>
        <v>254.23728813559322</v>
      </c>
    </row>
    <row r="74" spans="1:11" ht="14.4" x14ac:dyDescent="0.3">
      <c r="A74" s="181">
        <v>2018</v>
      </c>
      <c r="B74" s="54" t="s">
        <v>119</v>
      </c>
      <c r="C74" s="33" t="s">
        <v>120</v>
      </c>
      <c r="D74" s="28" t="s">
        <v>120</v>
      </c>
      <c r="E74" s="34" t="s">
        <v>120</v>
      </c>
      <c r="F74" s="33">
        <v>1025</v>
      </c>
      <c r="G74" s="28">
        <f t="shared" si="25"/>
        <v>1.3486842105263157</v>
      </c>
      <c r="H74" s="34">
        <f t="shared" si="26"/>
        <v>280.05464480874321</v>
      </c>
      <c r="I74" s="33">
        <v>1200</v>
      </c>
      <c r="J74" s="28">
        <f t="shared" si="22"/>
        <v>1.5789473684210527</v>
      </c>
      <c r="K74" s="34">
        <f t="shared" si="20"/>
        <v>254.23728813559322</v>
      </c>
    </row>
    <row r="75" spans="1:11" ht="14.4" x14ac:dyDescent="0.3">
      <c r="A75" s="182"/>
      <c r="B75" s="84" t="s">
        <v>14</v>
      </c>
      <c r="C75" s="12" t="s">
        <v>120</v>
      </c>
      <c r="D75" s="11" t="s">
        <v>120</v>
      </c>
      <c r="E75" s="22" t="s">
        <v>120</v>
      </c>
      <c r="F75" s="78">
        <v>1125</v>
      </c>
      <c r="G75" s="85">
        <f t="shared" si="25"/>
        <v>1.4802631578947369</v>
      </c>
      <c r="H75" s="86">
        <f t="shared" si="26"/>
        <v>307.37704918032784</v>
      </c>
      <c r="I75" s="78">
        <v>1350</v>
      </c>
      <c r="J75" s="85">
        <f t="shared" si="22"/>
        <v>1.7763157894736843</v>
      </c>
      <c r="K75" s="86">
        <f t="shared" si="20"/>
        <v>286.0169491525424</v>
      </c>
    </row>
    <row r="76" spans="1:11" ht="14.4" x14ac:dyDescent="0.3">
      <c r="A76" s="182"/>
      <c r="B76" s="84" t="s">
        <v>15</v>
      </c>
      <c r="C76" s="12" t="s">
        <v>120</v>
      </c>
      <c r="D76" s="11" t="s">
        <v>120</v>
      </c>
      <c r="E76" s="22" t="s">
        <v>120</v>
      </c>
      <c r="F76" s="78">
        <v>1150</v>
      </c>
      <c r="G76" s="85">
        <f t="shared" si="25"/>
        <v>1.513157894736842</v>
      </c>
      <c r="H76" s="86">
        <f t="shared" si="26"/>
        <v>314.20765027322403</v>
      </c>
      <c r="I76" s="78">
        <v>1450</v>
      </c>
      <c r="J76" s="85">
        <f t="shared" si="22"/>
        <v>1.9078947368421053</v>
      </c>
      <c r="K76" s="86">
        <f t="shared" si="20"/>
        <v>307.20338983050846</v>
      </c>
    </row>
    <row r="77" spans="1:11" ht="14.4" x14ac:dyDescent="0.3">
      <c r="A77" s="182"/>
      <c r="B77" s="84" t="s">
        <v>16</v>
      </c>
      <c r="C77" s="12" t="s">
        <v>120</v>
      </c>
      <c r="D77" s="11" t="s">
        <v>120</v>
      </c>
      <c r="E77" s="22" t="s">
        <v>120</v>
      </c>
      <c r="F77" s="78">
        <v>1167</v>
      </c>
      <c r="G77" s="85">
        <f t="shared" si="25"/>
        <v>1.5355263157894736</v>
      </c>
      <c r="H77" s="86">
        <f t="shared" si="26"/>
        <v>318.85245901639342</v>
      </c>
      <c r="I77" s="78">
        <v>1450</v>
      </c>
      <c r="J77" s="85">
        <f t="shared" si="22"/>
        <v>1.9078947368421053</v>
      </c>
      <c r="K77" s="86">
        <f t="shared" si="20"/>
        <v>307.20338983050846</v>
      </c>
    </row>
    <row r="78" spans="1:11" ht="14.4" x14ac:dyDescent="0.3">
      <c r="A78" s="182"/>
      <c r="B78" s="84" t="s">
        <v>17</v>
      </c>
      <c r="C78" s="12" t="s">
        <v>120</v>
      </c>
      <c r="D78" s="11" t="s">
        <v>120</v>
      </c>
      <c r="E78" s="22" t="s">
        <v>120</v>
      </c>
      <c r="F78" s="78">
        <v>1125</v>
      </c>
      <c r="G78" s="85">
        <f t="shared" si="25"/>
        <v>1.4802631578947369</v>
      </c>
      <c r="H78" s="86">
        <f t="shared" si="26"/>
        <v>307.37704918032784</v>
      </c>
      <c r="I78" s="78">
        <v>1450</v>
      </c>
      <c r="J78" s="85">
        <f t="shared" si="22"/>
        <v>1.9078947368421053</v>
      </c>
      <c r="K78" s="86">
        <f t="shared" si="20"/>
        <v>307.20338983050846</v>
      </c>
    </row>
    <row r="79" spans="1:11" ht="14.4" x14ac:dyDescent="0.3">
      <c r="A79" s="182"/>
      <c r="B79" s="84" t="s">
        <v>18</v>
      </c>
      <c r="C79" s="12" t="s">
        <v>120</v>
      </c>
      <c r="D79" s="11" t="s">
        <v>120</v>
      </c>
      <c r="E79" s="22" t="s">
        <v>120</v>
      </c>
      <c r="F79" s="78">
        <v>1150</v>
      </c>
      <c r="G79" s="85">
        <f t="shared" si="25"/>
        <v>1.513157894736842</v>
      </c>
      <c r="H79" s="86">
        <f t="shared" si="26"/>
        <v>314.20765027322403</v>
      </c>
      <c r="I79" s="78">
        <v>1450</v>
      </c>
      <c r="J79" s="85">
        <f t="shared" si="22"/>
        <v>1.9078947368421053</v>
      </c>
      <c r="K79" s="86">
        <f t="shared" si="20"/>
        <v>307.20338983050846</v>
      </c>
    </row>
    <row r="80" spans="1:11" ht="14.4" x14ac:dyDescent="0.3">
      <c r="A80" s="182"/>
      <c r="B80" s="84" t="s">
        <v>19</v>
      </c>
      <c r="C80" s="12">
        <v>1200</v>
      </c>
      <c r="D80" s="11">
        <f>C80/$B$119</f>
        <v>1.5789473684210527</v>
      </c>
      <c r="E80" s="22">
        <f>C80/$C$23*100</f>
        <v>366.97247706422019</v>
      </c>
      <c r="F80" s="78">
        <v>1167</v>
      </c>
      <c r="G80" s="85">
        <f t="shared" si="25"/>
        <v>1.5355263157894736</v>
      </c>
      <c r="H80" s="86">
        <f t="shared" si="26"/>
        <v>318.85245901639342</v>
      </c>
      <c r="I80" s="78">
        <v>1550</v>
      </c>
      <c r="J80" s="85">
        <f t="shared" si="22"/>
        <v>2.0394736842105261</v>
      </c>
      <c r="K80" s="86">
        <f t="shared" si="20"/>
        <v>328.38983050847457</v>
      </c>
    </row>
    <row r="81" spans="1:11" ht="14.4" x14ac:dyDescent="0.3">
      <c r="A81" s="182"/>
      <c r="B81" s="84" t="s">
        <v>20</v>
      </c>
      <c r="C81" s="12" t="s">
        <v>120</v>
      </c>
      <c r="D81" s="11" t="s">
        <v>120</v>
      </c>
      <c r="E81" s="22" t="s">
        <v>120</v>
      </c>
      <c r="F81" s="78">
        <v>1150</v>
      </c>
      <c r="G81" s="85">
        <f t="shared" si="25"/>
        <v>1.513157894736842</v>
      </c>
      <c r="H81" s="86">
        <f t="shared" si="26"/>
        <v>314.20765027322403</v>
      </c>
      <c r="I81" s="78">
        <v>1550</v>
      </c>
      <c r="J81" s="85">
        <f t="shared" si="22"/>
        <v>2.0394736842105261</v>
      </c>
      <c r="K81" s="86">
        <f t="shared" si="20"/>
        <v>328.38983050847457</v>
      </c>
    </row>
    <row r="82" spans="1:11" ht="14.4" x14ac:dyDescent="0.3">
      <c r="A82" s="182"/>
      <c r="B82" s="84" t="s">
        <v>21</v>
      </c>
      <c r="C82" s="12" t="s">
        <v>120</v>
      </c>
      <c r="D82" s="11" t="s">
        <v>120</v>
      </c>
      <c r="E82" s="22" t="s">
        <v>120</v>
      </c>
      <c r="F82" s="78">
        <v>1150</v>
      </c>
      <c r="G82" s="85">
        <f t="shared" ref="G82:G92" si="27">F82/$B$119</f>
        <v>1.513157894736842</v>
      </c>
      <c r="H82" s="86">
        <f t="shared" ref="H82:H92" si="28">F82/$F$23*100</f>
        <v>314.20765027322403</v>
      </c>
      <c r="I82" s="78">
        <v>1550</v>
      </c>
      <c r="J82" s="85">
        <f t="shared" ref="J82:J100" si="29">I82/$B$119</f>
        <v>2.0394736842105261</v>
      </c>
      <c r="K82" s="86">
        <f t="shared" ref="K82:K100" si="30">I82/$I$23*100</f>
        <v>328.38983050847457</v>
      </c>
    </row>
    <row r="83" spans="1:11" ht="14.4" x14ac:dyDescent="0.3">
      <c r="A83" s="182"/>
      <c r="B83" s="84" t="s">
        <v>67</v>
      </c>
      <c r="C83" s="12" t="s">
        <v>120</v>
      </c>
      <c r="D83" s="11" t="s">
        <v>120</v>
      </c>
      <c r="E83" s="22" t="s">
        <v>120</v>
      </c>
      <c r="F83" s="78">
        <v>1217</v>
      </c>
      <c r="G83" s="85">
        <f t="shared" si="27"/>
        <v>1.6013157894736842</v>
      </c>
      <c r="H83" s="86">
        <f t="shared" si="28"/>
        <v>332.51366120218574</v>
      </c>
      <c r="I83" s="78">
        <v>1700</v>
      </c>
      <c r="J83" s="85">
        <f t="shared" si="29"/>
        <v>2.236842105263158</v>
      </c>
      <c r="K83" s="86">
        <f t="shared" si="30"/>
        <v>360.16949152542372</v>
      </c>
    </row>
    <row r="84" spans="1:11" ht="14.4" x14ac:dyDescent="0.3">
      <c r="A84" s="182"/>
      <c r="B84" s="84" t="s">
        <v>117</v>
      </c>
      <c r="C84" s="12" t="s">
        <v>120</v>
      </c>
      <c r="D84" s="11" t="s">
        <v>120</v>
      </c>
      <c r="E84" s="22" t="s">
        <v>120</v>
      </c>
      <c r="F84" s="78">
        <v>1433</v>
      </c>
      <c r="G84" s="85">
        <f t="shared" si="27"/>
        <v>1.8855263157894737</v>
      </c>
      <c r="H84" s="86">
        <f t="shared" si="28"/>
        <v>391.53005464480873</v>
      </c>
      <c r="I84" s="78">
        <v>1700</v>
      </c>
      <c r="J84" s="85">
        <f t="shared" si="29"/>
        <v>2.236842105263158</v>
      </c>
      <c r="K84" s="86">
        <f t="shared" si="30"/>
        <v>360.16949152542372</v>
      </c>
    </row>
    <row r="85" spans="1:11" ht="15" thickBot="1" x14ac:dyDescent="0.35">
      <c r="A85" s="182"/>
      <c r="B85" s="69" t="s">
        <v>118</v>
      </c>
      <c r="C85" s="13" t="s">
        <v>120</v>
      </c>
      <c r="D85" s="14" t="s">
        <v>120</v>
      </c>
      <c r="E85" s="23" t="s">
        <v>120</v>
      </c>
      <c r="F85" s="161">
        <v>1433</v>
      </c>
      <c r="G85" s="162">
        <f t="shared" si="27"/>
        <v>1.8855263157894737</v>
      </c>
      <c r="H85" s="163">
        <f t="shared" si="28"/>
        <v>391.53005464480873</v>
      </c>
      <c r="I85" s="161">
        <v>1700</v>
      </c>
      <c r="J85" s="162">
        <f t="shared" si="29"/>
        <v>2.236842105263158</v>
      </c>
      <c r="K85" s="163">
        <f t="shared" si="30"/>
        <v>360.16949152542372</v>
      </c>
    </row>
    <row r="86" spans="1:11" ht="14.4" x14ac:dyDescent="0.3">
      <c r="A86" s="181">
        <v>2019</v>
      </c>
      <c r="B86" s="54" t="s">
        <v>119</v>
      </c>
      <c r="C86" s="33" t="s">
        <v>120</v>
      </c>
      <c r="D86" s="28" t="s">
        <v>120</v>
      </c>
      <c r="E86" s="34" t="s">
        <v>120</v>
      </c>
      <c r="F86" s="33">
        <v>1637</v>
      </c>
      <c r="G86" s="28">
        <f t="shared" si="27"/>
        <v>2.1539473684210528</v>
      </c>
      <c r="H86" s="34">
        <f t="shared" si="28"/>
        <v>447.26775956284149</v>
      </c>
      <c r="I86" s="33">
        <v>1920</v>
      </c>
      <c r="J86" s="28">
        <f t="shared" si="29"/>
        <v>2.5263157894736841</v>
      </c>
      <c r="K86" s="34">
        <f t="shared" si="30"/>
        <v>406.77966101694915</v>
      </c>
    </row>
    <row r="87" spans="1:11" ht="14.4" x14ac:dyDescent="0.3">
      <c r="A87" s="182"/>
      <c r="B87" s="84" t="s">
        <v>14</v>
      </c>
      <c r="C87" s="12">
        <v>1500</v>
      </c>
      <c r="D87" s="11">
        <f>C87/$B$119</f>
        <v>1.9736842105263157</v>
      </c>
      <c r="E87" s="22">
        <f>C87/$C$23*100</f>
        <v>458.71559633027522</v>
      </c>
      <c r="F87" s="78">
        <v>1673</v>
      </c>
      <c r="G87" s="85">
        <f t="shared" si="27"/>
        <v>2.2013157894736843</v>
      </c>
      <c r="H87" s="86">
        <f t="shared" si="28"/>
        <v>457.10382513661204</v>
      </c>
      <c r="I87" s="78">
        <v>1920</v>
      </c>
      <c r="J87" s="85">
        <f t="shared" si="29"/>
        <v>2.5263157894736841</v>
      </c>
      <c r="K87" s="86">
        <f t="shared" si="30"/>
        <v>406.77966101694915</v>
      </c>
    </row>
    <row r="88" spans="1:11" ht="14.4" x14ac:dyDescent="0.3">
      <c r="A88" s="182"/>
      <c r="B88" s="84" t="s">
        <v>15</v>
      </c>
      <c r="C88" s="12" t="s">
        <v>120</v>
      </c>
      <c r="D88" s="11" t="s">
        <v>120</v>
      </c>
      <c r="E88" s="22" t="s">
        <v>120</v>
      </c>
      <c r="F88" s="78">
        <v>1673</v>
      </c>
      <c r="G88" s="85">
        <f t="shared" si="27"/>
        <v>2.2013157894736843</v>
      </c>
      <c r="H88" s="86">
        <f t="shared" si="28"/>
        <v>457.10382513661204</v>
      </c>
      <c r="I88" s="78">
        <v>1920</v>
      </c>
      <c r="J88" s="85">
        <f t="shared" si="29"/>
        <v>2.5263157894736841</v>
      </c>
      <c r="K88" s="86">
        <f t="shared" si="30"/>
        <v>406.77966101694915</v>
      </c>
    </row>
    <row r="89" spans="1:11" ht="14.4" x14ac:dyDescent="0.3">
      <c r="A89" s="182"/>
      <c r="B89" s="84" t="s">
        <v>16</v>
      </c>
      <c r="C89" s="12" t="s">
        <v>120</v>
      </c>
      <c r="D89" s="11" t="s">
        <v>120</v>
      </c>
      <c r="E89" s="22" t="s">
        <v>120</v>
      </c>
      <c r="F89" s="78">
        <v>1753</v>
      </c>
      <c r="G89" s="85">
        <f t="shared" si="27"/>
        <v>2.3065789473684211</v>
      </c>
      <c r="H89" s="86">
        <f t="shared" si="28"/>
        <v>478.96174863387972</v>
      </c>
      <c r="I89" s="78">
        <v>2050</v>
      </c>
      <c r="J89" s="85">
        <f t="shared" si="29"/>
        <v>2.6973684210526314</v>
      </c>
      <c r="K89" s="86">
        <f t="shared" si="30"/>
        <v>434.32203389830511</v>
      </c>
    </row>
    <row r="90" spans="1:11" ht="14.4" x14ac:dyDescent="0.3">
      <c r="A90" s="182"/>
      <c r="B90" s="84" t="s">
        <v>17</v>
      </c>
      <c r="C90" s="12" t="s">
        <v>120</v>
      </c>
      <c r="D90" s="11" t="s">
        <v>120</v>
      </c>
      <c r="E90" s="22" t="s">
        <v>120</v>
      </c>
      <c r="F90" s="78">
        <v>1800</v>
      </c>
      <c r="G90" s="85">
        <f t="shared" si="27"/>
        <v>2.3684210526315788</v>
      </c>
      <c r="H90" s="86">
        <f t="shared" si="28"/>
        <v>491.80327868852459</v>
      </c>
      <c r="I90" s="78">
        <v>2050</v>
      </c>
      <c r="J90" s="85">
        <f t="shared" si="29"/>
        <v>2.6973684210526314</v>
      </c>
      <c r="K90" s="86">
        <f t="shared" si="30"/>
        <v>434.32203389830511</v>
      </c>
    </row>
    <row r="91" spans="1:11" ht="14.4" x14ac:dyDescent="0.3">
      <c r="A91" s="182"/>
      <c r="B91" s="84" t="s">
        <v>18</v>
      </c>
      <c r="C91" s="12" t="s">
        <v>120</v>
      </c>
      <c r="D91" s="11" t="s">
        <v>120</v>
      </c>
      <c r="E91" s="22" t="s">
        <v>120</v>
      </c>
      <c r="F91" s="78">
        <v>1800</v>
      </c>
      <c r="G91" s="85">
        <f t="shared" si="27"/>
        <v>2.3684210526315788</v>
      </c>
      <c r="H91" s="86">
        <f t="shared" si="28"/>
        <v>491.80327868852459</v>
      </c>
      <c r="I91" s="78">
        <v>2050</v>
      </c>
      <c r="J91" s="85">
        <f t="shared" si="29"/>
        <v>2.6973684210526314</v>
      </c>
      <c r="K91" s="86">
        <f t="shared" si="30"/>
        <v>434.32203389830511</v>
      </c>
    </row>
    <row r="92" spans="1:11" ht="14.4" x14ac:dyDescent="0.3">
      <c r="A92" s="182"/>
      <c r="B92" s="84" t="s">
        <v>19</v>
      </c>
      <c r="C92" s="12" t="s">
        <v>120</v>
      </c>
      <c r="D92" s="11" t="s">
        <v>120</v>
      </c>
      <c r="E92" s="22" t="s">
        <v>120</v>
      </c>
      <c r="F92" s="78">
        <v>1800</v>
      </c>
      <c r="G92" s="85">
        <f t="shared" si="27"/>
        <v>2.3684210526315788</v>
      </c>
      <c r="H92" s="86">
        <f t="shared" si="28"/>
        <v>491.80327868852459</v>
      </c>
      <c r="I92" s="78">
        <v>2050</v>
      </c>
      <c r="J92" s="85">
        <f t="shared" si="29"/>
        <v>2.6973684210526314</v>
      </c>
      <c r="K92" s="86">
        <f t="shared" si="30"/>
        <v>434.32203389830511</v>
      </c>
    </row>
    <row r="93" spans="1:11" ht="14.4" x14ac:dyDescent="0.3">
      <c r="A93" s="182"/>
      <c r="B93" s="84" t="s">
        <v>20</v>
      </c>
      <c r="C93" s="12" t="s">
        <v>120</v>
      </c>
      <c r="D93" s="11" t="s">
        <v>120</v>
      </c>
      <c r="E93" s="22" t="s">
        <v>120</v>
      </c>
      <c r="F93" s="78">
        <v>2128</v>
      </c>
      <c r="G93" s="85">
        <f t="shared" ref="G93:G100" si="31">F93/$B$119</f>
        <v>2.8</v>
      </c>
      <c r="H93" s="86">
        <f t="shared" ref="H93:H100" si="32">F93/$F$23*100</f>
        <v>581.42076502732243</v>
      </c>
      <c r="I93" s="78">
        <v>2800</v>
      </c>
      <c r="J93" s="85">
        <f t="shared" si="29"/>
        <v>3.6842105263157894</v>
      </c>
      <c r="K93" s="86">
        <f t="shared" si="30"/>
        <v>593.22033898305085</v>
      </c>
    </row>
    <row r="94" spans="1:11" ht="14.4" x14ac:dyDescent="0.3">
      <c r="A94" s="182"/>
      <c r="B94" s="84" t="s">
        <v>21</v>
      </c>
      <c r="C94" s="12" t="s">
        <v>120</v>
      </c>
      <c r="D94" s="11" t="s">
        <v>120</v>
      </c>
      <c r="E94" s="22" t="s">
        <v>120</v>
      </c>
      <c r="F94" s="78">
        <v>2283</v>
      </c>
      <c r="G94" s="85">
        <f t="shared" si="31"/>
        <v>3.0039473684210525</v>
      </c>
      <c r="H94" s="86">
        <f t="shared" si="32"/>
        <v>623.77049180327867</v>
      </c>
      <c r="I94" s="78">
        <v>2800</v>
      </c>
      <c r="J94" s="85">
        <f t="shared" si="29"/>
        <v>3.6842105263157894</v>
      </c>
      <c r="K94" s="86">
        <f t="shared" si="30"/>
        <v>593.22033898305085</v>
      </c>
    </row>
    <row r="95" spans="1:11" ht="14.4" x14ac:dyDescent="0.3">
      <c r="A95" s="182"/>
      <c r="B95" s="84" t="s">
        <v>67</v>
      </c>
      <c r="C95" s="12" t="s">
        <v>120</v>
      </c>
      <c r="D95" s="11" t="s">
        <v>120</v>
      </c>
      <c r="E95" s="22" t="s">
        <v>120</v>
      </c>
      <c r="F95" s="78">
        <v>2283</v>
      </c>
      <c r="G95" s="85">
        <f t="shared" si="31"/>
        <v>3.0039473684210525</v>
      </c>
      <c r="H95" s="86">
        <f t="shared" si="32"/>
        <v>623.77049180327867</v>
      </c>
      <c r="I95" s="78">
        <v>2800</v>
      </c>
      <c r="J95" s="85">
        <f t="shared" si="29"/>
        <v>3.6842105263157894</v>
      </c>
      <c r="K95" s="86">
        <f t="shared" si="30"/>
        <v>593.22033898305085</v>
      </c>
    </row>
    <row r="96" spans="1:11" ht="14.4" x14ac:dyDescent="0.3">
      <c r="A96" s="182"/>
      <c r="B96" s="84" t="s">
        <v>117</v>
      </c>
      <c r="C96" s="12" t="s">
        <v>120</v>
      </c>
      <c r="D96" s="11" t="s">
        <v>120</v>
      </c>
      <c r="E96" s="22" t="s">
        <v>120</v>
      </c>
      <c r="F96" s="78">
        <v>2628</v>
      </c>
      <c r="G96" s="85">
        <f t="shared" si="31"/>
        <v>3.4578947368421051</v>
      </c>
      <c r="H96" s="86">
        <f t="shared" si="32"/>
        <v>718.03278688524597</v>
      </c>
      <c r="I96" s="78">
        <v>3200</v>
      </c>
      <c r="J96" s="85">
        <f t="shared" si="29"/>
        <v>4.2105263157894735</v>
      </c>
      <c r="K96" s="86">
        <f t="shared" si="30"/>
        <v>677.96610169491521</v>
      </c>
    </row>
    <row r="97" spans="1:11" ht="15" thickBot="1" x14ac:dyDescent="0.35">
      <c r="A97" s="182"/>
      <c r="B97" s="69" t="s">
        <v>118</v>
      </c>
      <c r="C97" s="13" t="s">
        <v>120</v>
      </c>
      <c r="D97" s="14" t="s">
        <v>120</v>
      </c>
      <c r="E97" s="23" t="s">
        <v>120</v>
      </c>
      <c r="F97" s="161">
        <v>2628</v>
      </c>
      <c r="G97" s="162">
        <f t="shared" si="31"/>
        <v>3.4578947368421051</v>
      </c>
      <c r="H97" s="163">
        <f t="shared" si="32"/>
        <v>718.03278688524597</v>
      </c>
      <c r="I97" s="161">
        <v>3200</v>
      </c>
      <c r="J97" s="162">
        <f t="shared" si="29"/>
        <v>4.2105263157894735</v>
      </c>
      <c r="K97" s="163">
        <f t="shared" si="30"/>
        <v>677.96610169491521</v>
      </c>
    </row>
    <row r="98" spans="1:11" ht="14.4" x14ac:dyDescent="0.3">
      <c r="A98" s="181">
        <v>2020</v>
      </c>
      <c r="B98" s="54" t="s">
        <v>119</v>
      </c>
      <c r="C98" s="33" t="s">
        <v>120</v>
      </c>
      <c r="D98" s="28" t="s">
        <v>120</v>
      </c>
      <c r="E98" s="34" t="s">
        <v>120</v>
      </c>
      <c r="F98" s="33">
        <v>2628</v>
      </c>
      <c r="G98" s="28">
        <f t="shared" si="31"/>
        <v>3.4578947368421051</v>
      </c>
      <c r="H98" s="34">
        <f t="shared" si="32"/>
        <v>718.03278688524597</v>
      </c>
      <c r="I98" s="33">
        <v>3200</v>
      </c>
      <c r="J98" s="28">
        <f t="shared" si="29"/>
        <v>4.2105263157894735</v>
      </c>
      <c r="K98" s="34">
        <f t="shared" si="30"/>
        <v>677.96610169491521</v>
      </c>
    </row>
    <row r="99" spans="1:11" ht="14.4" x14ac:dyDescent="0.3">
      <c r="A99" s="182"/>
      <c r="B99" s="84" t="s">
        <v>14</v>
      </c>
      <c r="C99" s="12" t="s">
        <v>120</v>
      </c>
      <c r="D99" s="11" t="s">
        <v>120</v>
      </c>
      <c r="E99" s="22" t="s">
        <v>120</v>
      </c>
      <c r="F99" s="78">
        <v>2744</v>
      </c>
      <c r="G99" s="85">
        <f t="shared" si="31"/>
        <v>3.6105263157894738</v>
      </c>
      <c r="H99" s="86">
        <f t="shared" si="32"/>
        <v>749.7267759562842</v>
      </c>
      <c r="I99" s="78">
        <v>3360</v>
      </c>
      <c r="J99" s="85">
        <f t="shared" si="29"/>
        <v>4.4210526315789478</v>
      </c>
      <c r="K99" s="86">
        <f t="shared" si="30"/>
        <v>711.86440677966095</v>
      </c>
    </row>
    <row r="100" spans="1:11" ht="14.4" x14ac:dyDescent="0.3">
      <c r="A100" s="182"/>
      <c r="B100" s="84" t="s">
        <v>15</v>
      </c>
      <c r="C100" s="12" t="s">
        <v>120</v>
      </c>
      <c r="D100" s="11" t="s">
        <v>120</v>
      </c>
      <c r="E100" s="22" t="s">
        <v>120</v>
      </c>
      <c r="F100" s="78">
        <v>2744</v>
      </c>
      <c r="G100" s="85">
        <f t="shared" si="31"/>
        <v>3.6105263157894738</v>
      </c>
      <c r="H100" s="86">
        <f t="shared" si="32"/>
        <v>749.7267759562842</v>
      </c>
      <c r="I100" s="78">
        <v>3360</v>
      </c>
      <c r="J100" s="85">
        <f t="shared" si="29"/>
        <v>4.4210526315789478</v>
      </c>
      <c r="K100" s="86">
        <f t="shared" si="30"/>
        <v>711.86440677966095</v>
      </c>
    </row>
    <row r="101" spans="1:11" ht="14.4" x14ac:dyDescent="0.3">
      <c r="A101" s="182"/>
      <c r="B101" s="84" t="s">
        <v>16</v>
      </c>
      <c r="C101" s="74" t="s">
        <v>120</v>
      </c>
      <c r="D101" s="11" t="s">
        <v>120</v>
      </c>
      <c r="E101" s="22" t="s">
        <v>120</v>
      </c>
      <c r="F101" s="78" t="s">
        <v>120</v>
      </c>
      <c r="G101" s="85" t="s">
        <v>120</v>
      </c>
      <c r="H101" s="86" t="s">
        <v>120</v>
      </c>
      <c r="I101" s="78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12" t="s">
        <v>120</v>
      </c>
      <c r="D102" s="11" t="s">
        <v>120</v>
      </c>
      <c r="E102" s="22" t="s">
        <v>120</v>
      </c>
      <c r="F102" s="78" t="s">
        <v>120</v>
      </c>
      <c r="G102" s="85" t="s">
        <v>120</v>
      </c>
      <c r="H102" s="86" t="s">
        <v>120</v>
      </c>
      <c r="I102" s="78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12" t="s">
        <v>120</v>
      </c>
      <c r="D103" s="11" t="s">
        <v>120</v>
      </c>
      <c r="E103" s="22" t="s">
        <v>120</v>
      </c>
      <c r="F103" s="78" t="s">
        <v>120</v>
      </c>
      <c r="G103" s="85" t="s">
        <v>120</v>
      </c>
      <c r="H103" s="86" t="s">
        <v>120</v>
      </c>
      <c r="I103" s="78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12" t="s">
        <v>120</v>
      </c>
      <c r="D104" s="11" t="s">
        <v>120</v>
      </c>
      <c r="E104" s="22" t="s">
        <v>120</v>
      </c>
      <c r="F104" s="78" t="s">
        <v>120</v>
      </c>
      <c r="G104" s="85" t="s">
        <v>120</v>
      </c>
      <c r="H104" s="86" t="s">
        <v>120</v>
      </c>
      <c r="I104" s="78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12" t="s">
        <v>120</v>
      </c>
      <c r="D105" s="11" t="s">
        <v>120</v>
      </c>
      <c r="E105" s="22" t="s">
        <v>120</v>
      </c>
      <c r="F105" s="78" t="s">
        <v>120</v>
      </c>
      <c r="G105" s="85" t="s">
        <v>120</v>
      </c>
      <c r="H105" s="86" t="s">
        <v>120</v>
      </c>
      <c r="I105" s="78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12" t="s">
        <v>120</v>
      </c>
      <c r="D106" s="11" t="s">
        <v>120</v>
      </c>
      <c r="E106" s="22" t="s">
        <v>120</v>
      </c>
      <c r="F106" s="78" t="s">
        <v>120</v>
      </c>
      <c r="G106" s="85" t="s">
        <v>120</v>
      </c>
      <c r="H106" s="86" t="s">
        <v>120</v>
      </c>
      <c r="I106" s="78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12" t="s">
        <v>120</v>
      </c>
      <c r="D107" s="11" t="s">
        <v>120</v>
      </c>
      <c r="E107" s="22" t="s">
        <v>120</v>
      </c>
      <c r="F107" s="78" t="s">
        <v>120</v>
      </c>
      <c r="G107" s="85" t="s">
        <v>120</v>
      </c>
      <c r="H107" s="86" t="s">
        <v>120</v>
      </c>
      <c r="I107" s="78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12" t="s">
        <v>120</v>
      </c>
      <c r="D108" s="11" t="s">
        <v>120</v>
      </c>
      <c r="E108" s="22" t="s">
        <v>120</v>
      </c>
      <c r="F108" s="78" t="s">
        <v>120</v>
      </c>
      <c r="G108" s="85" t="s">
        <v>120</v>
      </c>
      <c r="H108" s="86" t="s">
        <v>120</v>
      </c>
      <c r="I108" s="78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3" t="s">
        <v>120</v>
      </c>
      <c r="D109" s="14" t="s">
        <v>120</v>
      </c>
      <c r="E109" s="23" t="s">
        <v>120</v>
      </c>
      <c r="F109" s="161" t="s">
        <v>120</v>
      </c>
      <c r="G109" s="162" t="s">
        <v>120</v>
      </c>
      <c r="H109" s="163" t="s">
        <v>120</v>
      </c>
      <c r="I109" s="161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12" t="s">
        <v>120</v>
      </c>
      <c r="D111" s="11" t="s">
        <v>120</v>
      </c>
      <c r="E111" s="22" t="s">
        <v>120</v>
      </c>
      <c r="F111" s="78" t="s">
        <v>120</v>
      </c>
      <c r="G111" s="85" t="s">
        <v>120</v>
      </c>
      <c r="H111" s="86" t="s">
        <v>120</v>
      </c>
      <c r="I111" s="78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12" t="s">
        <v>120</v>
      </c>
      <c r="D112" s="11" t="s">
        <v>120</v>
      </c>
      <c r="E112" s="22" t="s">
        <v>120</v>
      </c>
      <c r="F112" s="78" t="s">
        <v>120</v>
      </c>
      <c r="G112" s="85" t="s">
        <v>120</v>
      </c>
      <c r="H112" s="86" t="s">
        <v>120</v>
      </c>
      <c r="I112" s="78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12" t="s">
        <v>120</v>
      </c>
      <c r="D113" s="11" t="s">
        <v>120</v>
      </c>
      <c r="E113" s="22" t="s">
        <v>120</v>
      </c>
      <c r="F113" s="78" t="s">
        <v>120</v>
      </c>
      <c r="G113" s="85" t="s">
        <v>120</v>
      </c>
      <c r="H113" s="86" t="s">
        <v>120</v>
      </c>
      <c r="I113" s="78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12" t="s">
        <v>120</v>
      </c>
      <c r="D114" s="11" t="s">
        <v>120</v>
      </c>
      <c r="E114" s="22" t="s">
        <v>120</v>
      </c>
      <c r="F114" s="78" t="s">
        <v>120</v>
      </c>
      <c r="G114" s="85" t="s">
        <v>120</v>
      </c>
      <c r="H114" s="86" t="s">
        <v>120</v>
      </c>
      <c r="I114" s="78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12" t="s">
        <v>120</v>
      </c>
      <c r="D115" s="11" t="s">
        <v>120</v>
      </c>
      <c r="E115" s="22" t="s">
        <v>120</v>
      </c>
      <c r="F115" s="78">
        <v>3503</v>
      </c>
      <c r="G115" s="85">
        <f t="shared" ref="G115" si="33">F115/$B$119</f>
        <v>4.6092105263157892</v>
      </c>
      <c r="H115" s="86">
        <f t="shared" ref="H115" si="34">F115/$F$23*100</f>
        <v>957.10382513661204</v>
      </c>
      <c r="I115" s="78" t="s">
        <v>120</v>
      </c>
      <c r="J115" s="85" t="s">
        <v>120</v>
      </c>
      <c r="K115" s="86" t="s">
        <v>120</v>
      </c>
    </row>
    <row r="116" spans="1:11" ht="14.4" x14ac:dyDescent="0.3">
      <c r="A116" s="182"/>
      <c r="B116" s="84" t="s">
        <v>19</v>
      </c>
      <c r="C116" s="12" t="s">
        <v>120</v>
      </c>
      <c r="D116" s="11" t="s">
        <v>120</v>
      </c>
      <c r="E116" s="22" t="s">
        <v>120</v>
      </c>
      <c r="F116" s="78">
        <v>3503</v>
      </c>
      <c r="G116" s="85">
        <f t="shared" ref="G116:G118" si="35">F116/$B$119</f>
        <v>4.6092105263157892</v>
      </c>
      <c r="H116" s="86">
        <f t="shared" ref="H116:H118" si="36">F116/$F$23*100</f>
        <v>957.10382513661204</v>
      </c>
      <c r="I116" s="78" t="s">
        <v>120</v>
      </c>
      <c r="J116" s="85" t="s">
        <v>120</v>
      </c>
      <c r="K116" s="86" t="s">
        <v>120</v>
      </c>
    </row>
    <row r="117" spans="1:11" ht="14.4" x14ac:dyDescent="0.3">
      <c r="A117" s="182"/>
      <c r="B117" s="84" t="s">
        <v>20</v>
      </c>
      <c r="C117" s="12" t="s">
        <v>120</v>
      </c>
      <c r="D117" s="11" t="s">
        <v>120</v>
      </c>
      <c r="E117" s="22" t="s">
        <v>120</v>
      </c>
      <c r="F117" s="78">
        <v>3503</v>
      </c>
      <c r="G117" s="85">
        <f t="shared" si="35"/>
        <v>4.6092105263157892</v>
      </c>
      <c r="H117" s="86">
        <f t="shared" si="36"/>
        <v>957.10382513661204</v>
      </c>
      <c r="I117" s="78" t="s">
        <v>120</v>
      </c>
      <c r="J117" s="85" t="s">
        <v>120</v>
      </c>
      <c r="K117" s="86" t="s">
        <v>120</v>
      </c>
    </row>
    <row r="118" spans="1:11" ht="15" thickBot="1" x14ac:dyDescent="0.35">
      <c r="A118" s="183"/>
      <c r="B118" s="64" t="s">
        <v>21</v>
      </c>
      <c r="C118" s="13" t="s">
        <v>120</v>
      </c>
      <c r="D118" s="14" t="s">
        <v>120</v>
      </c>
      <c r="E118" s="23" t="s">
        <v>120</v>
      </c>
      <c r="F118" s="13">
        <v>4617</v>
      </c>
      <c r="G118" s="14">
        <f t="shared" si="35"/>
        <v>6.0750000000000002</v>
      </c>
      <c r="H118" s="23">
        <f t="shared" si="36"/>
        <v>1261.4754098360656</v>
      </c>
      <c r="I118" s="13">
        <v>5500</v>
      </c>
      <c r="J118" s="14">
        <f t="shared" ref="J118" si="37">I118/$B$119</f>
        <v>7.2368421052631575</v>
      </c>
      <c r="K118" s="23">
        <f t="shared" ref="K118" si="38">I118/$I$23*100</f>
        <v>1165.2542372881358</v>
      </c>
    </row>
    <row r="119" spans="1:11" ht="14.4" x14ac:dyDescent="0.3">
      <c r="A119" s="37" t="s">
        <v>108</v>
      </c>
      <c r="B119" s="38">
        <v>760</v>
      </c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1F00-000000000000}"/>
    <hyperlink ref="A128" r:id="rId1" xr:uid="{DA7A7EB9-12FE-4E3A-B9AB-1F0B54D086AE}"/>
  </hyperlinks>
  <pageMargins left="0.7" right="0.7" top="0.75" bottom="0.75" header="0.3" footer="0.3"/>
  <pageSetup paperSize="9" orientation="portrait"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59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99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203" t="s">
        <v>11</v>
      </c>
      <c r="D13" s="204"/>
      <c r="E13" s="205"/>
      <c r="F13" s="203" t="s">
        <v>12</v>
      </c>
      <c r="G13" s="204"/>
      <c r="H13" s="205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388</v>
      </c>
      <c r="D15" s="28">
        <f t="shared" ref="D15:D55" si="0">C15/$B$119</f>
        <v>0.45917159763313609</v>
      </c>
      <c r="E15" s="34">
        <f>C15/$C$23*100</f>
        <v>100</v>
      </c>
      <c r="F15" s="33">
        <v>460</v>
      </c>
      <c r="G15" s="28">
        <f t="shared" ref="G15:G55" si="1">F15/$B$119</f>
        <v>0.54437869822485208</v>
      </c>
      <c r="H15" s="34">
        <f>F15/$F$23*100</f>
        <v>100</v>
      </c>
      <c r="I15" s="43">
        <v>515</v>
      </c>
      <c r="J15" s="28">
        <f t="shared" ref="J15:J55" si="2">I15/$B$119</f>
        <v>0.60946745562130178</v>
      </c>
      <c r="K15" s="34">
        <f>I15/$I$23*100</f>
        <v>100</v>
      </c>
    </row>
    <row r="16" spans="1:11" ht="14.4" x14ac:dyDescent="0.3">
      <c r="A16" s="188"/>
      <c r="B16" s="10" t="s">
        <v>15</v>
      </c>
      <c r="C16" s="12">
        <v>388</v>
      </c>
      <c r="D16" s="11">
        <f t="shared" si="0"/>
        <v>0.45917159763313609</v>
      </c>
      <c r="E16" s="22">
        <f t="shared" ref="E16:E23" si="3">C16/$C$23*100</f>
        <v>100</v>
      </c>
      <c r="F16" s="12">
        <v>460</v>
      </c>
      <c r="G16" s="11">
        <f t="shared" si="1"/>
        <v>0.54437869822485208</v>
      </c>
      <c r="H16" s="22">
        <f t="shared" ref="H16:H23" si="4">F16/$F$23*100</f>
        <v>100</v>
      </c>
      <c r="I16" s="31">
        <v>515</v>
      </c>
      <c r="J16" s="11">
        <f t="shared" si="2"/>
        <v>0.60946745562130178</v>
      </c>
      <c r="K16" s="22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388</v>
      </c>
      <c r="D17" s="11">
        <f t="shared" si="0"/>
        <v>0.45917159763313609</v>
      </c>
      <c r="E17" s="22">
        <f t="shared" si="3"/>
        <v>100</v>
      </c>
      <c r="F17" s="12">
        <v>460</v>
      </c>
      <c r="G17" s="11">
        <f t="shared" si="1"/>
        <v>0.54437869822485208</v>
      </c>
      <c r="H17" s="22">
        <f t="shared" si="4"/>
        <v>100</v>
      </c>
      <c r="I17" s="31">
        <v>515</v>
      </c>
      <c r="J17" s="11">
        <f t="shared" si="2"/>
        <v>0.60946745562130178</v>
      </c>
      <c r="K17" s="22">
        <f t="shared" si="5"/>
        <v>100</v>
      </c>
    </row>
    <row r="18" spans="1:11" ht="14.4" x14ac:dyDescent="0.3">
      <c r="A18" s="188"/>
      <c r="B18" s="10" t="s">
        <v>17</v>
      </c>
      <c r="C18" s="12">
        <v>388</v>
      </c>
      <c r="D18" s="11">
        <f t="shared" si="0"/>
        <v>0.45917159763313609</v>
      </c>
      <c r="E18" s="22">
        <f t="shared" si="3"/>
        <v>100</v>
      </c>
      <c r="F18" s="12">
        <v>460</v>
      </c>
      <c r="G18" s="11">
        <f t="shared" si="1"/>
        <v>0.54437869822485208</v>
      </c>
      <c r="H18" s="22">
        <f t="shared" si="4"/>
        <v>100</v>
      </c>
      <c r="I18" s="31">
        <v>515</v>
      </c>
      <c r="J18" s="11">
        <f t="shared" si="2"/>
        <v>0.60946745562130178</v>
      </c>
      <c r="K18" s="22">
        <f t="shared" si="5"/>
        <v>100</v>
      </c>
    </row>
    <row r="19" spans="1:11" ht="14.4" x14ac:dyDescent="0.3">
      <c r="A19" s="188"/>
      <c r="B19" s="10" t="s">
        <v>18</v>
      </c>
      <c r="C19" s="12">
        <v>388</v>
      </c>
      <c r="D19" s="11">
        <f t="shared" si="0"/>
        <v>0.45917159763313609</v>
      </c>
      <c r="E19" s="22">
        <f t="shared" si="3"/>
        <v>100</v>
      </c>
      <c r="F19" s="12">
        <v>460</v>
      </c>
      <c r="G19" s="11">
        <f t="shared" si="1"/>
        <v>0.54437869822485208</v>
      </c>
      <c r="H19" s="22">
        <f t="shared" si="4"/>
        <v>100</v>
      </c>
      <c r="I19" s="31">
        <v>515</v>
      </c>
      <c r="J19" s="11">
        <f t="shared" si="2"/>
        <v>0.60946745562130178</v>
      </c>
      <c r="K19" s="22">
        <f t="shared" si="5"/>
        <v>100</v>
      </c>
    </row>
    <row r="20" spans="1:11" ht="14.4" x14ac:dyDescent="0.3">
      <c r="A20" s="188"/>
      <c r="B20" s="10" t="s">
        <v>19</v>
      </c>
      <c r="C20" s="12">
        <v>388</v>
      </c>
      <c r="D20" s="11">
        <f t="shared" si="0"/>
        <v>0.45917159763313609</v>
      </c>
      <c r="E20" s="22">
        <f t="shared" si="3"/>
        <v>100</v>
      </c>
      <c r="F20" s="12">
        <v>460</v>
      </c>
      <c r="G20" s="11">
        <f t="shared" si="1"/>
        <v>0.54437869822485208</v>
      </c>
      <c r="H20" s="22">
        <f t="shared" si="4"/>
        <v>100</v>
      </c>
      <c r="I20" s="31">
        <v>515</v>
      </c>
      <c r="J20" s="11">
        <f t="shared" si="2"/>
        <v>0.60946745562130178</v>
      </c>
      <c r="K20" s="22">
        <f t="shared" si="5"/>
        <v>100</v>
      </c>
    </row>
    <row r="21" spans="1:11" ht="14.4" x14ac:dyDescent="0.3">
      <c r="A21" s="188"/>
      <c r="B21" s="10" t="s">
        <v>20</v>
      </c>
      <c r="C21" s="12">
        <v>388</v>
      </c>
      <c r="D21" s="11">
        <f t="shared" si="0"/>
        <v>0.45917159763313609</v>
      </c>
      <c r="E21" s="22">
        <f t="shared" si="3"/>
        <v>100</v>
      </c>
      <c r="F21" s="12">
        <v>460</v>
      </c>
      <c r="G21" s="11">
        <f t="shared" si="1"/>
        <v>0.54437869822485208</v>
      </c>
      <c r="H21" s="22">
        <f t="shared" si="4"/>
        <v>100</v>
      </c>
      <c r="I21" s="31">
        <v>515</v>
      </c>
      <c r="J21" s="11">
        <f t="shared" si="2"/>
        <v>0.60946745562130178</v>
      </c>
      <c r="K21" s="22">
        <f t="shared" si="5"/>
        <v>100</v>
      </c>
    </row>
    <row r="22" spans="1:11" ht="14.4" x14ac:dyDescent="0.3">
      <c r="A22" s="188"/>
      <c r="B22" s="10" t="s">
        <v>21</v>
      </c>
      <c r="C22" s="12">
        <v>388</v>
      </c>
      <c r="D22" s="11">
        <f t="shared" si="0"/>
        <v>0.45917159763313609</v>
      </c>
      <c r="E22" s="22">
        <f t="shared" si="3"/>
        <v>100</v>
      </c>
      <c r="F22" s="12">
        <v>460</v>
      </c>
      <c r="G22" s="11">
        <f t="shared" si="1"/>
        <v>0.54437869822485208</v>
      </c>
      <c r="H22" s="22">
        <f t="shared" si="4"/>
        <v>100</v>
      </c>
      <c r="I22" s="31">
        <v>515</v>
      </c>
      <c r="J22" s="11">
        <f t="shared" si="2"/>
        <v>0.60946745562130178</v>
      </c>
      <c r="K22" s="22">
        <f t="shared" si="5"/>
        <v>100</v>
      </c>
    </row>
    <row r="23" spans="1:11" ht="14.4" x14ac:dyDescent="0.3">
      <c r="A23" s="188"/>
      <c r="B23" s="10" t="s">
        <v>67</v>
      </c>
      <c r="C23" s="12">
        <v>388</v>
      </c>
      <c r="D23" s="11">
        <f t="shared" si="0"/>
        <v>0.45917159763313609</v>
      </c>
      <c r="E23" s="22">
        <f t="shared" si="3"/>
        <v>100</v>
      </c>
      <c r="F23" s="12">
        <v>460</v>
      </c>
      <c r="G23" s="11">
        <f t="shared" si="1"/>
        <v>0.54437869822485208</v>
      </c>
      <c r="H23" s="22">
        <f t="shared" si="4"/>
        <v>100</v>
      </c>
      <c r="I23" s="31">
        <v>515</v>
      </c>
      <c r="J23" s="11">
        <f t="shared" si="2"/>
        <v>0.60946745562130178</v>
      </c>
      <c r="K23" s="22">
        <f t="shared" si="5"/>
        <v>100</v>
      </c>
    </row>
    <row r="24" spans="1:11" ht="14.4" x14ac:dyDescent="0.3">
      <c r="A24" s="188"/>
      <c r="B24" s="10" t="s">
        <v>117</v>
      </c>
      <c r="C24" s="12">
        <v>388</v>
      </c>
      <c r="D24" s="11">
        <f t="shared" si="0"/>
        <v>0.45917159763313609</v>
      </c>
      <c r="E24" s="22">
        <f t="shared" ref="E24:E42" si="6">C24/$C$23*100</f>
        <v>100</v>
      </c>
      <c r="F24" s="12">
        <v>460</v>
      </c>
      <c r="G24" s="11">
        <f t="shared" si="1"/>
        <v>0.54437869822485208</v>
      </c>
      <c r="H24" s="22">
        <f t="shared" ref="H24:H42" si="7">F24/$F$23*100</f>
        <v>100</v>
      </c>
      <c r="I24" s="31">
        <v>515</v>
      </c>
      <c r="J24" s="11">
        <f t="shared" si="2"/>
        <v>0.60946745562130178</v>
      </c>
      <c r="K24" s="22">
        <f t="shared" ref="K24:K42" si="8">I24/$I$23*100</f>
        <v>100</v>
      </c>
    </row>
    <row r="25" spans="1:11" ht="15" thickBot="1" x14ac:dyDescent="0.35">
      <c r="A25" s="189"/>
      <c r="B25" s="46" t="s">
        <v>118</v>
      </c>
      <c r="C25" s="45">
        <v>388</v>
      </c>
      <c r="D25" s="40">
        <f t="shared" si="0"/>
        <v>0.45917159763313609</v>
      </c>
      <c r="E25" s="47">
        <f t="shared" si="6"/>
        <v>100</v>
      </c>
      <c r="F25" s="45">
        <v>460</v>
      </c>
      <c r="G25" s="40">
        <f t="shared" si="1"/>
        <v>0.54437869822485208</v>
      </c>
      <c r="H25" s="47">
        <f t="shared" si="7"/>
        <v>100</v>
      </c>
      <c r="I25" s="52">
        <v>515</v>
      </c>
      <c r="J25" s="40">
        <f t="shared" si="2"/>
        <v>0.60946745562130178</v>
      </c>
      <c r="K25" s="47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460</v>
      </c>
      <c r="D26" s="28">
        <f t="shared" si="0"/>
        <v>0.54437869822485208</v>
      </c>
      <c r="E26" s="34">
        <f t="shared" si="6"/>
        <v>118.55670103092784</v>
      </c>
      <c r="F26" s="33">
        <v>525</v>
      </c>
      <c r="G26" s="28">
        <f t="shared" si="1"/>
        <v>0.62130177514792895</v>
      </c>
      <c r="H26" s="34">
        <f t="shared" si="7"/>
        <v>114.13043478260869</v>
      </c>
      <c r="I26" s="30">
        <v>575</v>
      </c>
      <c r="J26" s="28">
        <f t="shared" si="2"/>
        <v>0.68047337278106512</v>
      </c>
      <c r="K26" s="34">
        <f t="shared" si="8"/>
        <v>111.65048543689321</v>
      </c>
    </row>
    <row r="27" spans="1:11" ht="14.4" x14ac:dyDescent="0.3">
      <c r="A27" s="191"/>
      <c r="B27" s="79" t="s">
        <v>14</v>
      </c>
      <c r="C27" s="12">
        <v>448</v>
      </c>
      <c r="D27" s="11">
        <f t="shared" si="0"/>
        <v>0.53017751479289943</v>
      </c>
      <c r="E27" s="22">
        <f t="shared" si="6"/>
        <v>115.46391752577318</v>
      </c>
      <c r="F27" s="12">
        <v>525</v>
      </c>
      <c r="G27" s="11">
        <f t="shared" si="1"/>
        <v>0.62130177514792895</v>
      </c>
      <c r="H27" s="22">
        <f t="shared" si="7"/>
        <v>114.13043478260869</v>
      </c>
      <c r="I27" s="31">
        <v>575</v>
      </c>
      <c r="J27" s="11">
        <f t="shared" si="2"/>
        <v>0.68047337278106512</v>
      </c>
      <c r="K27" s="22">
        <f t="shared" si="8"/>
        <v>111.65048543689321</v>
      </c>
    </row>
    <row r="28" spans="1:11" ht="14.4" x14ac:dyDescent="0.3">
      <c r="A28" s="191"/>
      <c r="B28" s="79" t="s">
        <v>15</v>
      </c>
      <c r="C28" s="60">
        <v>446.66666666666669</v>
      </c>
      <c r="D28" s="11">
        <f t="shared" si="0"/>
        <v>0.52859960552268248</v>
      </c>
      <c r="E28" s="22">
        <f t="shared" si="6"/>
        <v>115.12027491408936</v>
      </c>
      <c r="F28" s="12">
        <v>525</v>
      </c>
      <c r="G28" s="11">
        <f t="shared" si="1"/>
        <v>0.62130177514792895</v>
      </c>
      <c r="H28" s="22">
        <f t="shared" si="7"/>
        <v>114.13043478260869</v>
      </c>
      <c r="I28" s="31">
        <v>575</v>
      </c>
      <c r="J28" s="11">
        <f t="shared" si="2"/>
        <v>0.68047337278106512</v>
      </c>
      <c r="K28" s="22">
        <f t="shared" si="8"/>
        <v>111.65048543689321</v>
      </c>
    </row>
    <row r="29" spans="1:11" ht="14.4" x14ac:dyDescent="0.3">
      <c r="A29" s="191"/>
      <c r="B29" s="88" t="s">
        <v>16</v>
      </c>
      <c r="C29" s="61">
        <v>446.66666666666669</v>
      </c>
      <c r="D29" s="40">
        <f t="shared" si="0"/>
        <v>0.52859960552268248</v>
      </c>
      <c r="E29" s="47">
        <f>C29/$C$23*100</f>
        <v>115.12027491408936</v>
      </c>
      <c r="F29" s="45">
        <v>525</v>
      </c>
      <c r="G29" s="40">
        <f t="shared" si="1"/>
        <v>0.62130177514792895</v>
      </c>
      <c r="H29" s="47">
        <f>F29/$F$23*100</f>
        <v>114.13043478260869</v>
      </c>
      <c r="I29" s="52">
        <v>575</v>
      </c>
      <c r="J29" s="40">
        <f t="shared" si="2"/>
        <v>0.68047337278106512</v>
      </c>
      <c r="K29" s="47">
        <f>I29/$I$23*100</f>
        <v>111.65048543689321</v>
      </c>
    </row>
    <row r="30" spans="1:11" ht="14.4" x14ac:dyDescent="0.3">
      <c r="A30" s="191"/>
      <c r="B30" s="88" t="s">
        <v>17</v>
      </c>
      <c r="C30" s="61">
        <v>460</v>
      </c>
      <c r="D30" s="40">
        <f t="shared" si="0"/>
        <v>0.54437869822485208</v>
      </c>
      <c r="E30" s="47">
        <f t="shared" si="6"/>
        <v>118.55670103092784</v>
      </c>
      <c r="F30" s="45">
        <v>525</v>
      </c>
      <c r="G30" s="40">
        <f t="shared" si="1"/>
        <v>0.62130177514792895</v>
      </c>
      <c r="H30" s="47">
        <f t="shared" si="7"/>
        <v>114.13043478260869</v>
      </c>
      <c r="I30" s="52">
        <v>575</v>
      </c>
      <c r="J30" s="40">
        <f t="shared" si="2"/>
        <v>0.68047337278106512</v>
      </c>
      <c r="K30" s="47">
        <f t="shared" si="8"/>
        <v>111.65048543689321</v>
      </c>
    </row>
    <row r="31" spans="1:11" ht="14.4" x14ac:dyDescent="0.3">
      <c r="A31" s="191"/>
      <c r="B31" s="88" t="s">
        <v>18</v>
      </c>
      <c r="C31" s="61">
        <v>420</v>
      </c>
      <c r="D31" s="40">
        <f t="shared" si="0"/>
        <v>0.49704142011834318</v>
      </c>
      <c r="E31" s="47">
        <f t="shared" si="6"/>
        <v>108.24742268041237</v>
      </c>
      <c r="F31" s="45">
        <v>524</v>
      </c>
      <c r="G31" s="40">
        <f t="shared" si="1"/>
        <v>0.62011834319526626</v>
      </c>
      <c r="H31" s="47">
        <f t="shared" si="7"/>
        <v>113.91304347826087</v>
      </c>
      <c r="I31" s="52">
        <v>574</v>
      </c>
      <c r="J31" s="40">
        <f t="shared" si="2"/>
        <v>0.67928994082840233</v>
      </c>
      <c r="K31" s="47">
        <f t="shared" si="8"/>
        <v>111.45631067961166</v>
      </c>
    </row>
    <row r="32" spans="1:11" ht="14.4" x14ac:dyDescent="0.3">
      <c r="A32" s="191"/>
      <c r="B32" s="88" t="s">
        <v>19</v>
      </c>
      <c r="C32" s="61">
        <v>515</v>
      </c>
      <c r="D32" s="40">
        <f t="shared" si="0"/>
        <v>0.60946745562130178</v>
      </c>
      <c r="E32" s="47">
        <f t="shared" si="6"/>
        <v>132.73195876288659</v>
      </c>
      <c r="F32" s="45">
        <v>585</v>
      </c>
      <c r="G32" s="40">
        <f t="shared" si="1"/>
        <v>0.69230769230769229</v>
      </c>
      <c r="H32" s="47">
        <f t="shared" si="7"/>
        <v>127.17391304347827</v>
      </c>
      <c r="I32" s="52">
        <v>650</v>
      </c>
      <c r="J32" s="40">
        <f t="shared" si="2"/>
        <v>0.76923076923076927</v>
      </c>
      <c r="K32" s="47">
        <f t="shared" si="8"/>
        <v>126.21359223300972</v>
      </c>
    </row>
    <row r="33" spans="1:11" ht="14.4" x14ac:dyDescent="0.3">
      <c r="A33" s="191"/>
      <c r="B33" s="88" t="s">
        <v>20</v>
      </c>
      <c r="C33" s="61">
        <v>515</v>
      </c>
      <c r="D33" s="40">
        <f t="shared" si="0"/>
        <v>0.60946745562130178</v>
      </c>
      <c r="E33" s="47">
        <f t="shared" si="6"/>
        <v>132.73195876288659</v>
      </c>
      <c r="F33" s="45">
        <v>585</v>
      </c>
      <c r="G33" s="40">
        <f t="shared" si="1"/>
        <v>0.69230769230769229</v>
      </c>
      <c r="H33" s="47">
        <f t="shared" si="7"/>
        <v>127.17391304347827</v>
      </c>
      <c r="I33" s="52">
        <v>650</v>
      </c>
      <c r="J33" s="40">
        <f t="shared" si="2"/>
        <v>0.76923076923076927</v>
      </c>
      <c r="K33" s="47">
        <f t="shared" si="8"/>
        <v>126.21359223300972</v>
      </c>
    </row>
    <row r="34" spans="1:11" ht="14.4" x14ac:dyDescent="0.3">
      <c r="A34" s="191"/>
      <c r="B34" s="88" t="s">
        <v>21</v>
      </c>
      <c r="C34" s="61">
        <v>560</v>
      </c>
      <c r="D34" s="40">
        <f t="shared" si="0"/>
        <v>0.66272189349112431</v>
      </c>
      <c r="E34" s="47">
        <f t="shared" si="6"/>
        <v>144.32989690721649</v>
      </c>
      <c r="F34" s="45">
        <v>635</v>
      </c>
      <c r="G34" s="40">
        <f t="shared" si="1"/>
        <v>0.75147928994082835</v>
      </c>
      <c r="H34" s="47">
        <f t="shared" si="7"/>
        <v>138.04347826086956</v>
      </c>
      <c r="I34" s="52">
        <v>710</v>
      </c>
      <c r="J34" s="40">
        <f t="shared" si="2"/>
        <v>0.84023668639053251</v>
      </c>
      <c r="K34" s="47">
        <f t="shared" si="8"/>
        <v>137.86407766990291</v>
      </c>
    </row>
    <row r="35" spans="1:11" ht="14.4" x14ac:dyDescent="0.3">
      <c r="A35" s="191"/>
      <c r="B35" s="88" t="s">
        <v>67</v>
      </c>
      <c r="C35" s="61">
        <v>590</v>
      </c>
      <c r="D35" s="40">
        <f t="shared" si="0"/>
        <v>0.69822485207100593</v>
      </c>
      <c r="E35" s="47">
        <f t="shared" si="6"/>
        <v>152.06185567010309</v>
      </c>
      <c r="F35" s="45">
        <v>675</v>
      </c>
      <c r="G35" s="40">
        <f t="shared" si="1"/>
        <v>0.79881656804733725</v>
      </c>
      <c r="H35" s="47">
        <f t="shared" si="7"/>
        <v>146.73913043478262</v>
      </c>
      <c r="I35" s="52">
        <v>750</v>
      </c>
      <c r="J35" s="40">
        <f t="shared" si="2"/>
        <v>0.8875739644970414</v>
      </c>
      <c r="K35" s="47">
        <f t="shared" si="8"/>
        <v>145.63106796116506</v>
      </c>
    </row>
    <row r="36" spans="1:11" ht="14.4" x14ac:dyDescent="0.3">
      <c r="A36" s="191"/>
      <c r="B36" s="79" t="s">
        <v>117</v>
      </c>
      <c r="C36" s="61">
        <v>590</v>
      </c>
      <c r="D36" s="40">
        <f t="shared" si="0"/>
        <v>0.69822485207100593</v>
      </c>
      <c r="E36" s="47">
        <f t="shared" si="6"/>
        <v>152.06185567010309</v>
      </c>
      <c r="F36" s="45">
        <v>675</v>
      </c>
      <c r="G36" s="40">
        <f t="shared" si="1"/>
        <v>0.79881656804733725</v>
      </c>
      <c r="H36" s="47">
        <f t="shared" si="7"/>
        <v>146.73913043478262</v>
      </c>
      <c r="I36" s="52">
        <v>750</v>
      </c>
      <c r="J36" s="40">
        <f t="shared" si="2"/>
        <v>0.8875739644970414</v>
      </c>
      <c r="K36" s="47">
        <f t="shared" si="8"/>
        <v>145.63106796116506</v>
      </c>
    </row>
    <row r="37" spans="1:11" ht="15" thickBot="1" x14ac:dyDescent="0.35">
      <c r="A37" s="192"/>
      <c r="B37" s="89" t="s">
        <v>118</v>
      </c>
      <c r="C37" s="57">
        <v>660</v>
      </c>
      <c r="D37" s="14">
        <f t="shared" si="0"/>
        <v>0.78106508875739644</v>
      </c>
      <c r="E37" s="23">
        <f t="shared" si="6"/>
        <v>170.10309278350516</v>
      </c>
      <c r="F37" s="13">
        <v>750</v>
      </c>
      <c r="G37" s="14">
        <f t="shared" si="1"/>
        <v>0.8875739644970414</v>
      </c>
      <c r="H37" s="23">
        <f t="shared" si="7"/>
        <v>163.04347826086956</v>
      </c>
      <c r="I37" s="32">
        <v>850</v>
      </c>
      <c r="J37" s="14">
        <f t="shared" si="2"/>
        <v>1.0059171597633136</v>
      </c>
      <c r="K37" s="23">
        <f t="shared" si="8"/>
        <v>165.04854368932038</v>
      </c>
    </row>
    <row r="38" spans="1:11" ht="14.4" x14ac:dyDescent="0.3">
      <c r="A38" s="181">
        <v>2015</v>
      </c>
      <c r="B38" s="77" t="s">
        <v>119</v>
      </c>
      <c r="C38" s="33">
        <v>660</v>
      </c>
      <c r="D38" s="28">
        <f t="shared" si="0"/>
        <v>0.78106508875739644</v>
      </c>
      <c r="E38" s="34">
        <f t="shared" si="6"/>
        <v>170.10309278350516</v>
      </c>
      <c r="F38" s="33">
        <v>750</v>
      </c>
      <c r="G38" s="28">
        <f t="shared" si="1"/>
        <v>0.8875739644970414</v>
      </c>
      <c r="H38" s="34">
        <f t="shared" si="7"/>
        <v>163.04347826086956</v>
      </c>
      <c r="I38" s="30">
        <v>850</v>
      </c>
      <c r="J38" s="28">
        <f t="shared" si="2"/>
        <v>1.0059171597633136</v>
      </c>
      <c r="K38" s="34">
        <f t="shared" si="8"/>
        <v>165.04854368932038</v>
      </c>
    </row>
    <row r="39" spans="1:11" ht="14.4" x14ac:dyDescent="0.3">
      <c r="A39" s="182"/>
      <c r="B39" s="79" t="s">
        <v>14</v>
      </c>
      <c r="C39" s="61">
        <v>660</v>
      </c>
      <c r="D39" s="40">
        <f t="shared" si="0"/>
        <v>0.78106508875739644</v>
      </c>
      <c r="E39" s="47">
        <f t="shared" si="6"/>
        <v>170.10309278350516</v>
      </c>
      <c r="F39" s="45">
        <v>750</v>
      </c>
      <c r="G39" s="40">
        <f t="shared" si="1"/>
        <v>0.8875739644970414</v>
      </c>
      <c r="H39" s="47">
        <f t="shared" si="7"/>
        <v>163.04347826086956</v>
      </c>
      <c r="I39" s="52">
        <v>850</v>
      </c>
      <c r="J39" s="40">
        <f t="shared" si="2"/>
        <v>1.0059171597633136</v>
      </c>
      <c r="K39" s="47">
        <f t="shared" si="8"/>
        <v>165.04854368932038</v>
      </c>
    </row>
    <row r="40" spans="1:11" ht="14.4" x14ac:dyDescent="0.3">
      <c r="A40" s="182"/>
      <c r="B40" s="79" t="s">
        <v>15</v>
      </c>
      <c r="C40" s="60">
        <v>660</v>
      </c>
      <c r="D40" s="11">
        <f t="shared" si="0"/>
        <v>0.78106508875739644</v>
      </c>
      <c r="E40" s="22">
        <f t="shared" si="6"/>
        <v>170.10309278350516</v>
      </c>
      <c r="F40" s="12">
        <v>750</v>
      </c>
      <c r="G40" s="11">
        <f t="shared" si="1"/>
        <v>0.8875739644970414</v>
      </c>
      <c r="H40" s="22">
        <f t="shared" si="7"/>
        <v>163.04347826086956</v>
      </c>
      <c r="I40" s="31">
        <v>850</v>
      </c>
      <c r="J40" s="11">
        <f t="shared" si="2"/>
        <v>1.0059171597633136</v>
      </c>
      <c r="K40" s="22">
        <f t="shared" si="8"/>
        <v>165.04854368932038</v>
      </c>
    </row>
    <row r="41" spans="1:11" ht="16.5" customHeight="1" x14ac:dyDescent="0.3">
      <c r="A41" s="182"/>
      <c r="B41" s="79" t="s">
        <v>16</v>
      </c>
      <c r="C41" s="12">
        <v>660</v>
      </c>
      <c r="D41" s="11">
        <f t="shared" si="0"/>
        <v>0.78106508875739644</v>
      </c>
      <c r="E41" s="22">
        <f t="shared" si="6"/>
        <v>170.10309278350516</v>
      </c>
      <c r="F41" s="12">
        <v>750</v>
      </c>
      <c r="G41" s="11">
        <f t="shared" si="1"/>
        <v>0.8875739644970414</v>
      </c>
      <c r="H41" s="22">
        <f t="shared" si="7"/>
        <v>163.04347826086956</v>
      </c>
      <c r="I41" s="31">
        <v>850</v>
      </c>
      <c r="J41" s="11">
        <f t="shared" si="2"/>
        <v>1.0059171597633136</v>
      </c>
      <c r="K41" s="22">
        <f t="shared" si="8"/>
        <v>165.04854368932038</v>
      </c>
    </row>
    <row r="42" spans="1:11" ht="16.5" customHeight="1" x14ac:dyDescent="0.3">
      <c r="A42" s="182"/>
      <c r="B42" s="79" t="s">
        <v>17</v>
      </c>
      <c r="C42" s="12">
        <v>660</v>
      </c>
      <c r="D42" s="11">
        <f t="shared" si="0"/>
        <v>0.78106508875739644</v>
      </c>
      <c r="E42" s="22">
        <f t="shared" si="6"/>
        <v>170.10309278350516</v>
      </c>
      <c r="F42" s="12">
        <v>750</v>
      </c>
      <c r="G42" s="11">
        <f t="shared" si="1"/>
        <v>0.8875739644970414</v>
      </c>
      <c r="H42" s="22">
        <f t="shared" si="7"/>
        <v>163.04347826086956</v>
      </c>
      <c r="I42" s="31">
        <v>850</v>
      </c>
      <c r="J42" s="11">
        <f t="shared" si="2"/>
        <v>1.0059171597633136</v>
      </c>
      <c r="K42" s="22">
        <f t="shared" si="8"/>
        <v>165.04854368932038</v>
      </c>
    </row>
    <row r="43" spans="1:11" ht="16.5" customHeight="1" x14ac:dyDescent="0.3">
      <c r="A43" s="182"/>
      <c r="B43" s="79" t="s">
        <v>18</v>
      </c>
      <c r="C43" s="12">
        <v>660</v>
      </c>
      <c r="D43" s="11">
        <f t="shared" si="0"/>
        <v>0.78106508875739644</v>
      </c>
      <c r="E43" s="22">
        <f t="shared" ref="E43:E55" si="9">C43/$C$23*100</f>
        <v>170.10309278350516</v>
      </c>
      <c r="F43" s="12">
        <v>750</v>
      </c>
      <c r="G43" s="11">
        <f t="shared" si="1"/>
        <v>0.8875739644970414</v>
      </c>
      <c r="H43" s="22">
        <f t="shared" ref="H43:H55" si="10">F43/$F$23*100</f>
        <v>163.04347826086956</v>
      </c>
      <c r="I43" s="31">
        <v>850</v>
      </c>
      <c r="J43" s="11">
        <f t="shared" si="2"/>
        <v>1.0059171597633136</v>
      </c>
      <c r="K43" s="22">
        <f t="shared" ref="K43:K55" si="11">I43/$I$23*100</f>
        <v>165.04854368932038</v>
      </c>
    </row>
    <row r="44" spans="1:11" ht="16.5" customHeight="1" x14ac:dyDescent="0.3">
      <c r="A44" s="182"/>
      <c r="B44" s="79" t="s">
        <v>19</v>
      </c>
      <c r="C44" s="12">
        <v>735</v>
      </c>
      <c r="D44" s="11">
        <f t="shared" si="0"/>
        <v>0.86982248520710059</v>
      </c>
      <c r="E44" s="22">
        <f t="shared" si="9"/>
        <v>189.43298969072166</v>
      </c>
      <c r="F44" s="12">
        <v>845</v>
      </c>
      <c r="G44" s="11">
        <f t="shared" si="1"/>
        <v>1</v>
      </c>
      <c r="H44" s="22">
        <f t="shared" si="10"/>
        <v>183.69565217391303</v>
      </c>
      <c r="I44" s="31">
        <v>950</v>
      </c>
      <c r="J44" s="11">
        <f t="shared" si="2"/>
        <v>1.1242603550295858</v>
      </c>
      <c r="K44" s="22">
        <f t="shared" si="11"/>
        <v>184.46601941747574</v>
      </c>
    </row>
    <row r="45" spans="1:11" ht="16.5" customHeight="1" x14ac:dyDescent="0.3">
      <c r="A45" s="182"/>
      <c r="B45" s="79" t="s">
        <v>20</v>
      </c>
      <c r="C45" s="12">
        <v>735</v>
      </c>
      <c r="D45" s="11">
        <f t="shared" si="0"/>
        <v>0.86982248520710059</v>
      </c>
      <c r="E45" s="22">
        <f t="shared" si="9"/>
        <v>189.43298969072166</v>
      </c>
      <c r="F45" s="12">
        <v>845</v>
      </c>
      <c r="G45" s="11">
        <f t="shared" si="1"/>
        <v>1</v>
      </c>
      <c r="H45" s="22">
        <f t="shared" si="10"/>
        <v>183.69565217391303</v>
      </c>
      <c r="I45" s="31">
        <v>950</v>
      </c>
      <c r="J45" s="11">
        <f t="shared" si="2"/>
        <v>1.1242603550295858</v>
      </c>
      <c r="K45" s="22">
        <f t="shared" si="11"/>
        <v>184.46601941747574</v>
      </c>
    </row>
    <row r="46" spans="1:11" ht="16.5" customHeight="1" x14ac:dyDescent="0.3">
      <c r="A46" s="182"/>
      <c r="B46" s="79" t="s">
        <v>21</v>
      </c>
      <c r="C46" s="12">
        <v>785</v>
      </c>
      <c r="D46" s="11">
        <f t="shared" si="0"/>
        <v>0.92899408284023666</v>
      </c>
      <c r="E46" s="22">
        <f t="shared" si="9"/>
        <v>202.31958762886597</v>
      </c>
      <c r="F46" s="12">
        <v>900</v>
      </c>
      <c r="G46" s="11">
        <f t="shared" si="1"/>
        <v>1.0650887573964498</v>
      </c>
      <c r="H46" s="22">
        <f t="shared" si="10"/>
        <v>195.65217391304347</v>
      </c>
      <c r="I46" s="31">
        <v>1025</v>
      </c>
      <c r="J46" s="11">
        <f t="shared" si="2"/>
        <v>1.2130177514792899</v>
      </c>
      <c r="K46" s="22">
        <f t="shared" si="11"/>
        <v>199.02912621359224</v>
      </c>
    </row>
    <row r="47" spans="1:11" ht="16.5" customHeight="1" x14ac:dyDescent="0.3">
      <c r="A47" s="182"/>
      <c r="B47" s="79" t="s">
        <v>67</v>
      </c>
      <c r="C47" s="12">
        <v>785</v>
      </c>
      <c r="D47" s="11">
        <f t="shared" si="0"/>
        <v>0.92899408284023666</v>
      </c>
      <c r="E47" s="22">
        <f t="shared" si="9"/>
        <v>202.31958762886597</v>
      </c>
      <c r="F47" s="12">
        <v>900</v>
      </c>
      <c r="G47" s="11">
        <f t="shared" si="1"/>
        <v>1.0650887573964498</v>
      </c>
      <c r="H47" s="22">
        <f t="shared" si="10"/>
        <v>195.65217391304347</v>
      </c>
      <c r="I47" s="31">
        <v>1025</v>
      </c>
      <c r="J47" s="11">
        <f t="shared" si="2"/>
        <v>1.2130177514792899</v>
      </c>
      <c r="K47" s="22">
        <f t="shared" si="11"/>
        <v>199.02912621359224</v>
      </c>
    </row>
    <row r="48" spans="1:11" ht="16.5" customHeight="1" x14ac:dyDescent="0.3">
      <c r="A48" s="182"/>
      <c r="B48" s="79" t="s">
        <v>117</v>
      </c>
      <c r="C48" s="12">
        <v>705</v>
      </c>
      <c r="D48" s="11">
        <f t="shared" si="0"/>
        <v>0.83431952662721898</v>
      </c>
      <c r="E48" s="22">
        <f t="shared" si="9"/>
        <v>181.70103092783506</v>
      </c>
      <c r="F48" s="12">
        <v>900</v>
      </c>
      <c r="G48" s="11">
        <f t="shared" si="1"/>
        <v>1.0650887573964498</v>
      </c>
      <c r="H48" s="22">
        <f t="shared" si="10"/>
        <v>195.65217391304347</v>
      </c>
      <c r="I48" s="31">
        <v>1025</v>
      </c>
      <c r="J48" s="11">
        <f t="shared" si="2"/>
        <v>1.2130177514792899</v>
      </c>
      <c r="K48" s="22">
        <f t="shared" si="11"/>
        <v>199.02912621359224</v>
      </c>
    </row>
    <row r="49" spans="1:11" ht="16.5" customHeight="1" thickBot="1" x14ac:dyDescent="0.35">
      <c r="A49" s="182"/>
      <c r="B49" s="93" t="s">
        <v>118</v>
      </c>
      <c r="C49" s="13">
        <v>775</v>
      </c>
      <c r="D49" s="14">
        <f t="shared" si="0"/>
        <v>0.91715976331360949</v>
      </c>
      <c r="E49" s="23">
        <f t="shared" si="9"/>
        <v>199.74226804123711</v>
      </c>
      <c r="F49" s="13">
        <v>975</v>
      </c>
      <c r="G49" s="14">
        <f t="shared" si="1"/>
        <v>1.1538461538461537</v>
      </c>
      <c r="H49" s="23">
        <f t="shared" si="10"/>
        <v>211.95652173913041</v>
      </c>
      <c r="I49" s="32">
        <v>1125</v>
      </c>
      <c r="J49" s="14">
        <f t="shared" si="2"/>
        <v>1.331360946745562</v>
      </c>
      <c r="K49" s="23">
        <f t="shared" si="11"/>
        <v>218.44660194174756</v>
      </c>
    </row>
    <row r="50" spans="1:11" ht="14.4" x14ac:dyDescent="0.3">
      <c r="A50" s="190">
        <v>2016</v>
      </c>
      <c r="B50" s="54" t="s">
        <v>119</v>
      </c>
      <c r="C50" s="33">
        <v>915</v>
      </c>
      <c r="D50" s="28">
        <f t="shared" si="0"/>
        <v>1.0828402366863905</v>
      </c>
      <c r="E50" s="34">
        <f t="shared" si="9"/>
        <v>235.82474226804123</v>
      </c>
      <c r="F50" s="33">
        <v>1050</v>
      </c>
      <c r="G50" s="28">
        <f t="shared" si="1"/>
        <v>1.2426035502958579</v>
      </c>
      <c r="H50" s="34">
        <f t="shared" si="10"/>
        <v>228.26086956521738</v>
      </c>
      <c r="I50" s="30">
        <v>1215</v>
      </c>
      <c r="J50" s="28">
        <f t="shared" si="2"/>
        <v>1.4378698224852071</v>
      </c>
      <c r="K50" s="34">
        <f t="shared" si="11"/>
        <v>235.92233009708735</v>
      </c>
    </row>
    <row r="51" spans="1:11" ht="14.4" x14ac:dyDescent="0.3">
      <c r="A51" s="191"/>
      <c r="B51" s="84" t="s">
        <v>14</v>
      </c>
      <c r="C51" s="12">
        <v>915</v>
      </c>
      <c r="D51" s="11">
        <f t="shared" si="0"/>
        <v>1.0828402366863905</v>
      </c>
      <c r="E51" s="22">
        <f t="shared" si="9"/>
        <v>235.82474226804123</v>
      </c>
      <c r="F51" s="12">
        <v>1050</v>
      </c>
      <c r="G51" s="11">
        <f t="shared" si="1"/>
        <v>1.2426035502958579</v>
      </c>
      <c r="H51" s="22">
        <f t="shared" si="10"/>
        <v>228.26086956521738</v>
      </c>
      <c r="I51" s="31">
        <v>1215</v>
      </c>
      <c r="J51" s="11">
        <f t="shared" si="2"/>
        <v>1.4378698224852071</v>
      </c>
      <c r="K51" s="22">
        <f t="shared" si="11"/>
        <v>235.92233009708735</v>
      </c>
    </row>
    <row r="52" spans="1:11" ht="14.4" x14ac:dyDescent="0.3">
      <c r="A52" s="191"/>
      <c r="B52" s="84" t="s">
        <v>15</v>
      </c>
      <c r="C52" s="12">
        <v>915</v>
      </c>
      <c r="D52" s="11">
        <f t="shared" si="0"/>
        <v>1.0828402366863905</v>
      </c>
      <c r="E52" s="22">
        <f t="shared" si="9"/>
        <v>235.82474226804123</v>
      </c>
      <c r="F52" s="12">
        <v>1050</v>
      </c>
      <c r="G52" s="11">
        <f t="shared" si="1"/>
        <v>1.2426035502958579</v>
      </c>
      <c r="H52" s="22">
        <f t="shared" si="10"/>
        <v>228.26086956521738</v>
      </c>
      <c r="I52" s="31">
        <v>1215</v>
      </c>
      <c r="J52" s="11">
        <f t="shared" si="2"/>
        <v>1.4378698224852071</v>
      </c>
      <c r="K52" s="22">
        <f t="shared" si="11"/>
        <v>235.92233009708735</v>
      </c>
    </row>
    <row r="53" spans="1:11" ht="14.4" x14ac:dyDescent="0.3">
      <c r="A53" s="191"/>
      <c r="B53" s="84" t="s">
        <v>16</v>
      </c>
      <c r="C53" s="12">
        <v>915</v>
      </c>
      <c r="D53" s="11">
        <f t="shared" si="0"/>
        <v>1.0828402366863905</v>
      </c>
      <c r="E53" s="22">
        <f t="shared" si="9"/>
        <v>235.82474226804123</v>
      </c>
      <c r="F53" s="12">
        <v>1050</v>
      </c>
      <c r="G53" s="11">
        <f t="shared" si="1"/>
        <v>1.2426035502958579</v>
      </c>
      <c r="H53" s="22">
        <f t="shared" si="10"/>
        <v>228.26086956521738</v>
      </c>
      <c r="I53" s="31">
        <v>1215</v>
      </c>
      <c r="J53" s="11">
        <f t="shared" si="2"/>
        <v>1.4378698224852071</v>
      </c>
      <c r="K53" s="22">
        <f t="shared" si="11"/>
        <v>235.92233009708735</v>
      </c>
    </row>
    <row r="54" spans="1:11" ht="14.4" x14ac:dyDescent="0.3">
      <c r="A54" s="191"/>
      <c r="B54" s="84" t="s">
        <v>17</v>
      </c>
      <c r="C54" s="12">
        <v>915</v>
      </c>
      <c r="D54" s="11">
        <f t="shared" si="0"/>
        <v>1.0828402366863905</v>
      </c>
      <c r="E54" s="22">
        <f t="shared" si="9"/>
        <v>235.82474226804123</v>
      </c>
      <c r="F54" s="12">
        <v>1050</v>
      </c>
      <c r="G54" s="11">
        <f t="shared" si="1"/>
        <v>1.2426035502958579</v>
      </c>
      <c r="H54" s="22">
        <f t="shared" si="10"/>
        <v>228.26086956521738</v>
      </c>
      <c r="I54" s="31">
        <v>1215</v>
      </c>
      <c r="J54" s="11">
        <f t="shared" si="2"/>
        <v>1.4378698224852071</v>
      </c>
      <c r="K54" s="22">
        <f t="shared" si="11"/>
        <v>235.92233009708735</v>
      </c>
    </row>
    <row r="55" spans="1:11" ht="14.4" x14ac:dyDescent="0.3">
      <c r="A55" s="191"/>
      <c r="B55" s="56" t="s">
        <v>18</v>
      </c>
      <c r="C55" s="12">
        <v>732</v>
      </c>
      <c r="D55" s="11">
        <f t="shared" si="0"/>
        <v>0.86627218934911243</v>
      </c>
      <c r="E55" s="22">
        <f t="shared" si="9"/>
        <v>188.65979381443299</v>
      </c>
      <c r="F55" s="12">
        <v>1050</v>
      </c>
      <c r="G55" s="11">
        <f t="shared" si="1"/>
        <v>1.2426035502958579</v>
      </c>
      <c r="H55" s="22">
        <f t="shared" si="10"/>
        <v>228.26086956521738</v>
      </c>
      <c r="I55" s="12">
        <v>1215</v>
      </c>
      <c r="J55" s="11">
        <f t="shared" si="2"/>
        <v>1.4378698224852071</v>
      </c>
      <c r="K55" s="22">
        <f t="shared" si="11"/>
        <v>235.92233009708735</v>
      </c>
    </row>
    <row r="56" spans="1:11" ht="14.4" x14ac:dyDescent="0.3">
      <c r="A56" s="191"/>
      <c r="B56" s="56" t="s">
        <v>19</v>
      </c>
      <c r="C56" s="12">
        <v>732</v>
      </c>
      <c r="D56" s="11">
        <f t="shared" ref="D56:D62" si="12">C56/$B$119</f>
        <v>0.86627218934911243</v>
      </c>
      <c r="E56" s="22">
        <f t="shared" ref="E56:E61" si="13">C56/$C$23*100</f>
        <v>188.65979381443299</v>
      </c>
      <c r="F56" s="12">
        <v>1050</v>
      </c>
      <c r="G56" s="11">
        <f t="shared" ref="G56:G62" si="14">F56/$B$119</f>
        <v>1.2426035502958579</v>
      </c>
      <c r="H56" s="22">
        <f t="shared" ref="H56:H61" si="15">F56/$F$23*100</f>
        <v>228.26086956521738</v>
      </c>
      <c r="I56" s="12">
        <v>1215</v>
      </c>
      <c r="J56" s="11">
        <f t="shared" ref="J56:J62" si="16">I56/$B$119</f>
        <v>1.4378698224852071</v>
      </c>
      <c r="K56" s="22">
        <f t="shared" ref="K56:K61" si="17">I56/$I$23*100</f>
        <v>235.92233009708735</v>
      </c>
    </row>
    <row r="57" spans="1:11" ht="14.4" x14ac:dyDescent="0.3">
      <c r="A57" s="191"/>
      <c r="B57" s="56" t="s">
        <v>20</v>
      </c>
      <c r="C57" s="12">
        <v>900</v>
      </c>
      <c r="D57" s="11">
        <f t="shared" si="12"/>
        <v>1.0650887573964498</v>
      </c>
      <c r="E57" s="22">
        <f t="shared" si="13"/>
        <v>231.95876288659795</v>
      </c>
      <c r="F57" s="12">
        <v>1150</v>
      </c>
      <c r="G57" s="11">
        <f t="shared" si="14"/>
        <v>1.3609467455621302</v>
      </c>
      <c r="H57" s="22">
        <f t="shared" si="15"/>
        <v>250</v>
      </c>
      <c r="I57" s="12">
        <v>1315</v>
      </c>
      <c r="J57" s="11">
        <f t="shared" si="16"/>
        <v>1.5562130177514792</v>
      </c>
      <c r="K57" s="22">
        <f t="shared" si="17"/>
        <v>255.33980582524273</v>
      </c>
    </row>
    <row r="58" spans="1:11" ht="14.4" x14ac:dyDescent="0.3">
      <c r="A58" s="191"/>
      <c r="B58" s="56" t="s">
        <v>21</v>
      </c>
      <c r="C58" s="12">
        <v>900</v>
      </c>
      <c r="D58" s="11">
        <f t="shared" si="12"/>
        <v>1.0650887573964498</v>
      </c>
      <c r="E58" s="22">
        <f t="shared" si="13"/>
        <v>231.95876288659795</v>
      </c>
      <c r="F58" s="12">
        <v>1150</v>
      </c>
      <c r="G58" s="11">
        <f t="shared" si="14"/>
        <v>1.3609467455621302</v>
      </c>
      <c r="H58" s="22">
        <f t="shared" si="15"/>
        <v>250</v>
      </c>
      <c r="I58" s="12">
        <v>1315</v>
      </c>
      <c r="J58" s="11">
        <f t="shared" si="16"/>
        <v>1.5562130177514792</v>
      </c>
      <c r="K58" s="22">
        <f t="shared" si="17"/>
        <v>255.33980582524273</v>
      </c>
    </row>
    <row r="59" spans="1:11" ht="14.4" x14ac:dyDescent="0.3">
      <c r="A59" s="191"/>
      <c r="B59" s="56" t="s">
        <v>67</v>
      </c>
      <c r="C59" s="12">
        <v>900</v>
      </c>
      <c r="D59" s="11">
        <f t="shared" si="12"/>
        <v>1.0650887573964498</v>
      </c>
      <c r="E59" s="22">
        <f t="shared" si="13"/>
        <v>231.95876288659795</v>
      </c>
      <c r="F59" s="12">
        <v>1150</v>
      </c>
      <c r="G59" s="11">
        <f t="shared" si="14"/>
        <v>1.3609467455621302</v>
      </c>
      <c r="H59" s="22">
        <f t="shared" si="15"/>
        <v>250</v>
      </c>
      <c r="I59" s="12">
        <v>1315</v>
      </c>
      <c r="J59" s="11">
        <f t="shared" si="16"/>
        <v>1.5562130177514792</v>
      </c>
      <c r="K59" s="22">
        <f t="shared" si="17"/>
        <v>255.33980582524273</v>
      </c>
    </row>
    <row r="60" spans="1:11" ht="14.4" x14ac:dyDescent="0.3">
      <c r="A60" s="191"/>
      <c r="B60" s="56" t="s">
        <v>117</v>
      </c>
      <c r="C60" s="12">
        <v>900</v>
      </c>
      <c r="D60" s="11">
        <f t="shared" si="12"/>
        <v>1.0650887573964498</v>
      </c>
      <c r="E60" s="22">
        <f t="shared" si="13"/>
        <v>231.95876288659795</v>
      </c>
      <c r="F60" s="12">
        <v>1150</v>
      </c>
      <c r="G60" s="11">
        <f t="shared" si="14"/>
        <v>1.3609467455621302</v>
      </c>
      <c r="H60" s="22">
        <f t="shared" si="15"/>
        <v>250</v>
      </c>
      <c r="I60" s="12">
        <v>1315</v>
      </c>
      <c r="J60" s="11">
        <f t="shared" si="16"/>
        <v>1.5562130177514792</v>
      </c>
      <c r="K60" s="22">
        <f t="shared" si="17"/>
        <v>255.33980582524273</v>
      </c>
    </row>
    <row r="61" spans="1:11" ht="15" thickBot="1" x14ac:dyDescent="0.35">
      <c r="A61" s="191"/>
      <c r="B61" s="64" t="s">
        <v>118</v>
      </c>
      <c r="C61" s="13">
        <v>960</v>
      </c>
      <c r="D61" s="14">
        <f t="shared" si="12"/>
        <v>1.136094674556213</v>
      </c>
      <c r="E61" s="23">
        <f t="shared" si="13"/>
        <v>247.42268041237114</v>
      </c>
      <c r="F61" s="13">
        <v>1250</v>
      </c>
      <c r="G61" s="14">
        <f t="shared" si="14"/>
        <v>1.4792899408284024</v>
      </c>
      <c r="H61" s="23">
        <f t="shared" si="15"/>
        <v>271.73913043478262</v>
      </c>
      <c r="I61" s="13">
        <v>1515</v>
      </c>
      <c r="J61" s="14">
        <f t="shared" si="16"/>
        <v>1.7928994082840237</v>
      </c>
      <c r="K61" s="23">
        <f t="shared" si="17"/>
        <v>294.17475728155341</v>
      </c>
    </row>
    <row r="62" spans="1:11" ht="14.4" x14ac:dyDescent="0.3">
      <c r="A62" s="181">
        <v>2017</v>
      </c>
      <c r="B62" s="84" t="s">
        <v>119</v>
      </c>
      <c r="C62" s="78">
        <v>960</v>
      </c>
      <c r="D62" s="85">
        <f t="shared" si="12"/>
        <v>1.136094674556213</v>
      </c>
      <c r="E62" s="86">
        <f t="shared" ref="E62:E74" si="18">C62/$C$23*100</f>
        <v>247.42268041237114</v>
      </c>
      <c r="F62" s="78">
        <v>1250</v>
      </c>
      <c r="G62" s="85">
        <f t="shared" si="14"/>
        <v>1.4792899408284024</v>
      </c>
      <c r="H62" s="86">
        <f t="shared" ref="H62:H81" si="19">F62/$F$23*100</f>
        <v>271.73913043478262</v>
      </c>
      <c r="I62" s="78">
        <v>1515</v>
      </c>
      <c r="J62" s="85">
        <f t="shared" si="16"/>
        <v>1.7928994082840237</v>
      </c>
      <c r="K62" s="86">
        <f t="shared" ref="K62:K81" si="20">I62/$I$23*100</f>
        <v>294.17475728155341</v>
      </c>
    </row>
    <row r="63" spans="1:11" ht="14.4" x14ac:dyDescent="0.3">
      <c r="A63" s="182"/>
      <c r="B63" s="84" t="s">
        <v>14</v>
      </c>
      <c r="C63" s="78">
        <v>960</v>
      </c>
      <c r="D63" s="85">
        <f t="shared" ref="D63:D74" si="21">C63/$B$119</f>
        <v>1.136094674556213</v>
      </c>
      <c r="E63" s="86">
        <f t="shared" si="18"/>
        <v>247.42268041237114</v>
      </c>
      <c r="F63" s="78">
        <v>1250</v>
      </c>
      <c r="G63" s="85">
        <f t="shared" ref="G63:G81" si="22">F63/$B$119</f>
        <v>1.4792899408284024</v>
      </c>
      <c r="H63" s="86">
        <f t="shared" si="19"/>
        <v>271.73913043478262</v>
      </c>
      <c r="I63" s="78">
        <v>1515</v>
      </c>
      <c r="J63" s="85">
        <f t="shared" ref="J63:J81" si="23">I63/$B$119</f>
        <v>1.7928994082840237</v>
      </c>
      <c r="K63" s="86">
        <f t="shared" si="20"/>
        <v>294.17475728155341</v>
      </c>
    </row>
    <row r="64" spans="1:11" ht="14.4" x14ac:dyDescent="0.3">
      <c r="A64" s="182"/>
      <c r="B64" s="84" t="s">
        <v>15</v>
      </c>
      <c r="C64" s="78">
        <v>960</v>
      </c>
      <c r="D64" s="85">
        <f t="shared" si="21"/>
        <v>1.136094674556213</v>
      </c>
      <c r="E64" s="86">
        <f t="shared" si="18"/>
        <v>247.42268041237114</v>
      </c>
      <c r="F64" s="78">
        <v>1250</v>
      </c>
      <c r="G64" s="85">
        <f t="shared" si="22"/>
        <v>1.4792899408284024</v>
      </c>
      <c r="H64" s="86">
        <f t="shared" si="19"/>
        <v>271.73913043478262</v>
      </c>
      <c r="I64" s="78">
        <v>1515</v>
      </c>
      <c r="J64" s="85">
        <f t="shared" si="23"/>
        <v>1.7928994082840237</v>
      </c>
      <c r="K64" s="86">
        <f t="shared" si="20"/>
        <v>294.17475728155341</v>
      </c>
    </row>
    <row r="65" spans="1:11" ht="14.4" x14ac:dyDescent="0.3">
      <c r="A65" s="182"/>
      <c r="B65" s="84" t="s">
        <v>16</v>
      </c>
      <c r="C65" s="78">
        <v>960</v>
      </c>
      <c r="D65" s="85">
        <f t="shared" si="21"/>
        <v>1.136094674556213</v>
      </c>
      <c r="E65" s="86">
        <f t="shared" si="18"/>
        <v>247.42268041237114</v>
      </c>
      <c r="F65" s="78">
        <v>1250</v>
      </c>
      <c r="G65" s="85">
        <f t="shared" si="22"/>
        <v>1.4792899408284024</v>
      </c>
      <c r="H65" s="86">
        <f t="shared" si="19"/>
        <v>271.73913043478262</v>
      </c>
      <c r="I65" s="78">
        <v>1515</v>
      </c>
      <c r="J65" s="85">
        <f t="shared" si="23"/>
        <v>1.7928994082840237</v>
      </c>
      <c r="K65" s="86">
        <f t="shared" si="20"/>
        <v>294.17475728155341</v>
      </c>
    </row>
    <row r="66" spans="1:11" ht="14.4" x14ac:dyDescent="0.3">
      <c r="A66" s="182"/>
      <c r="B66" s="84" t="s">
        <v>17</v>
      </c>
      <c r="C66" s="78">
        <v>960</v>
      </c>
      <c r="D66" s="85">
        <f t="shared" si="21"/>
        <v>1.136094674556213</v>
      </c>
      <c r="E66" s="86">
        <f t="shared" si="18"/>
        <v>247.42268041237114</v>
      </c>
      <c r="F66" s="78">
        <v>1250</v>
      </c>
      <c r="G66" s="85">
        <f t="shared" si="22"/>
        <v>1.4792899408284024</v>
      </c>
      <c r="H66" s="86">
        <f t="shared" si="19"/>
        <v>271.73913043478262</v>
      </c>
      <c r="I66" s="78">
        <v>1515</v>
      </c>
      <c r="J66" s="85">
        <f t="shared" si="23"/>
        <v>1.7928994082840237</v>
      </c>
      <c r="K66" s="86">
        <f t="shared" si="20"/>
        <v>294.17475728155341</v>
      </c>
    </row>
    <row r="67" spans="1:11" ht="14.4" x14ac:dyDescent="0.3">
      <c r="A67" s="182"/>
      <c r="B67" s="84" t="s">
        <v>18</v>
      </c>
      <c r="C67" s="78">
        <v>960</v>
      </c>
      <c r="D67" s="85">
        <f t="shared" si="21"/>
        <v>1.136094674556213</v>
      </c>
      <c r="E67" s="86">
        <f t="shared" si="18"/>
        <v>247.42268041237114</v>
      </c>
      <c r="F67" s="78">
        <v>1250</v>
      </c>
      <c r="G67" s="85">
        <f t="shared" si="22"/>
        <v>1.4792899408284024</v>
      </c>
      <c r="H67" s="86">
        <f t="shared" si="19"/>
        <v>271.73913043478262</v>
      </c>
      <c r="I67" s="78">
        <v>1515</v>
      </c>
      <c r="J67" s="85">
        <f t="shared" si="23"/>
        <v>1.7928994082840237</v>
      </c>
      <c r="K67" s="86">
        <f t="shared" si="20"/>
        <v>294.17475728155341</v>
      </c>
    </row>
    <row r="68" spans="1:11" ht="14.4" x14ac:dyDescent="0.3">
      <c r="A68" s="182"/>
      <c r="B68" s="84" t="s">
        <v>19</v>
      </c>
      <c r="C68" s="78">
        <v>960</v>
      </c>
      <c r="D68" s="85">
        <f t="shared" si="21"/>
        <v>1.136094674556213</v>
      </c>
      <c r="E68" s="86">
        <f t="shared" si="18"/>
        <v>247.42268041237114</v>
      </c>
      <c r="F68" s="78">
        <v>1250</v>
      </c>
      <c r="G68" s="85">
        <f t="shared" si="22"/>
        <v>1.4792899408284024</v>
      </c>
      <c r="H68" s="86">
        <f t="shared" si="19"/>
        <v>271.73913043478262</v>
      </c>
      <c r="I68" s="78">
        <v>1515</v>
      </c>
      <c r="J68" s="85">
        <f t="shared" si="23"/>
        <v>1.7928994082840237</v>
      </c>
      <c r="K68" s="86">
        <f t="shared" si="20"/>
        <v>294.17475728155341</v>
      </c>
    </row>
    <row r="69" spans="1:11" ht="14.4" x14ac:dyDescent="0.3">
      <c r="A69" s="182"/>
      <c r="B69" s="84" t="s">
        <v>20</v>
      </c>
      <c r="C69" s="78">
        <v>1100</v>
      </c>
      <c r="D69" s="85">
        <f t="shared" si="21"/>
        <v>1.3017751479289941</v>
      </c>
      <c r="E69" s="86">
        <f t="shared" si="18"/>
        <v>283.50515463917526</v>
      </c>
      <c r="F69" s="78">
        <v>1250</v>
      </c>
      <c r="G69" s="85">
        <f t="shared" si="22"/>
        <v>1.4792899408284024</v>
      </c>
      <c r="H69" s="86">
        <f t="shared" si="19"/>
        <v>271.73913043478262</v>
      </c>
      <c r="I69" s="78">
        <v>1515</v>
      </c>
      <c r="J69" s="85">
        <f t="shared" si="23"/>
        <v>1.7928994082840237</v>
      </c>
      <c r="K69" s="86">
        <f t="shared" si="20"/>
        <v>294.17475728155341</v>
      </c>
    </row>
    <row r="70" spans="1:11" ht="14.4" x14ac:dyDescent="0.3">
      <c r="A70" s="182"/>
      <c r="B70" s="84" t="s">
        <v>21</v>
      </c>
      <c r="C70" s="78">
        <v>1100</v>
      </c>
      <c r="D70" s="85">
        <f t="shared" si="21"/>
        <v>1.3017751479289941</v>
      </c>
      <c r="E70" s="86">
        <f t="shared" si="18"/>
        <v>283.50515463917526</v>
      </c>
      <c r="F70" s="78">
        <v>1250</v>
      </c>
      <c r="G70" s="85">
        <f t="shared" si="22"/>
        <v>1.4792899408284024</v>
      </c>
      <c r="H70" s="86">
        <f t="shared" si="19"/>
        <v>271.73913043478262</v>
      </c>
      <c r="I70" s="78">
        <v>1515</v>
      </c>
      <c r="J70" s="85">
        <f t="shared" si="23"/>
        <v>1.7928994082840237</v>
      </c>
      <c r="K70" s="86">
        <f t="shared" si="20"/>
        <v>294.17475728155341</v>
      </c>
    </row>
    <row r="71" spans="1:11" ht="14.4" x14ac:dyDescent="0.3">
      <c r="A71" s="182"/>
      <c r="B71" s="84" t="s">
        <v>67</v>
      </c>
      <c r="C71" s="78">
        <v>1100</v>
      </c>
      <c r="D71" s="85">
        <f t="shared" si="21"/>
        <v>1.3017751479289941</v>
      </c>
      <c r="E71" s="86">
        <f t="shared" si="18"/>
        <v>283.50515463917526</v>
      </c>
      <c r="F71" s="78">
        <v>1250</v>
      </c>
      <c r="G71" s="85">
        <f t="shared" si="22"/>
        <v>1.4792899408284024</v>
      </c>
      <c r="H71" s="86">
        <f t="shared" si="19"/>
        <v>271.73913043478262</v>
      </c>
      <c r="I71" s="78">
        <v>1515</v>
      </c>
      <c r="J71" s="85">
        <f t="shared" si="23"/>
        <v>1.7928994082840237</v>
      </c>
      <c r="K71" s="86">
        <f t="shared" si="20"/>
        <v>294.17475728155341</v>
      </c>
    </row>
    <row r="72" spans="1:11" ht="14.4" x14ac:dyDescent="0.3">
      <c r="A72" s="182"/>
      <c r="B72" s="84" t="s">
        <v>117</v>
      </c>
      <c r="C72" s="78">
        <v>1100</v>
      </c>
      <c r="D72" s="85">
        <f t="shared" si="21"/>
        <v>1.3017751479289941</v>
      </c>
      <c r="E72" s="86">
        <f t="shared" si="18"/>
        <v>283.50515463917526</v>
      </c>
      <c r="F72" s="78">
        <v>1250</v>
      </c>
      <c r="G72" s="85">
        <f t="shared" si="22"/>
        <v>1.4792899408284024</v>
      </c>
      <c r="H72" s="86">
        <f t="shared" si="19"/>
        <v>271.73913043478262</v>
      </c>
      <c r="I72" s="78">
        <v>1515</v>
      </c>
      <c r="J72" s="85">
        <f t="shared" si="23"/>
        <v>1.7928994082840237</v>
      </c>
      <c r="K72" s="86">
        <f t="shared" si="20"/>
        <v>294.17475728155341</v>
      </c>
    </row>
    <row r="73" spans="1:11" ht="15" thickBot="1" x14ac:dyDescent="0.35">
      <c r="A73" s="182"/>
      <c r="B73" s="97" t="s">
        <v>118</v>
      </c>
      <c r="C73" s="13">
        <v>1185</v>
      </c>
      <c r="D73" s="14">
        <f t="shared" si="21"/>
        <v>1.4023668639053255</v>
      </c>
      <c r="E73" s="23">
        <f t="shared" si="18"/>
        <v>305.41237113402059</v>
      </c>
      <c r="F73" s="13">
        <v>1350</v>
      </c>
      <c r="G73" s="14">
        <f t="shared" si="22"/>
        <v>1.5976331360946745</v>
      </c>
      <c r="H73" s="23">
        <f t="shared" si="19"/>
        <v>293.47826086956525</v>
      </c>
      <c r="I73" s="13">
        <v>1650</v>
      </c>
      <c r="J73" s="14">
        <f t="shared" si="23"/>
        <v>1.9526627218934911</v>
      </c>
      <c r="K73" s="23">
        <f t="shared" si="20"/>
        <v>320.38834951456312</v>
      </c>
    </row>
    <row r="74" spans="1:11" ht="14.4" x14ac:dyDescent="0.3">
      <c r="A74" s="181">
        <v>2018</v>
      </c>
      <c r="B74" s="54" t="s">
        <v>119</v>
      </c>
      <c r="C74" s="33">
        <v>1185</v>
      </c>
      <c r="D74" s="28">
        <f t="shared" si="21"/>
        <v>1.4023668639053255</v>
      </c>
      <c r="E74" s="34">
        <f t="shared" si="18"/>
        <v>305.41237113402059</v>
      </c>
      <c r="F74" s="33">
        <v>1350</v>
      </c>
      <c r="G74" s="28">
        <f t="shared" si="22"/>
        <v>1.5976331360946745</v>
      </c>
      <c r="H74" s="34">
        <f t="shared" si="19"/>
        <v>293.47826086956525</v>
      </c>
      <c r="I74" s="33">
        <v>1650</v>
      </c>
      <c r="J74" s="28">
        <f t="shared" si="23"/>
        <v>1.9526627218934911</v>
      </c>
      <c r="K74" s="34">
        <f t="shared" si="20"/>
        <v>320.38834951456312</v>
      </c>
    </row>
    <row r="75" spans="1:11" ht="14.4" x14ac:dyDescent="0.3">
      <c r="A75" s="182"/>
      <c r="B75" s="84" t="s">
        <v>14</v>
      </c>
      <c r="C75" s="78">
        <v>1185</v>
      </c>
      <c r="D75" s="85">
        <f t="shared" ref="D75:D81" si="24">C75/$B$119</f>
        <v>1.4023668639053255</v>
      </c>
      <c r="E75" s="86">
        <f t="shared" ref="E75:E81" si="25">C75/$C$23*100</f>
        <v>305.41237113402059</v>
      </c>
      <c r="F75" s="78">
        <v>1350</v>
      </c>
      <c r="G75" s="85">
        <f t="shared" si="22"/>
        <v>1.5976331360946745</v>
      </c>
      <c r="H75" s="86">
        <f t="shared" si="19"/>
        <v>293.47826086956525</v>
      </c>
      <c r="I75" s="78">
        <v>1650</v>
      </c>
      <c r="J75" s="85">
        <f t="shared" si="23"/>
        <v>1.9526627218934911</v>
      </c>
      <c r="K75" s="86">
        <f t="shared" si="20"/>
        <v>320.38834951456312</v>
      </c>
    </row>
    <row r="76" spans="1:11" ht="14.4" x14ac:dyDescent="0.3">
      <c r="A76" s="182"/>
      <c r="B76" s="84" t="s">
        <v>15</v>
      </c>
      <c r="C76" s="78">
        <v>1185</v>
      </c>
      <c r="D76" s="85">
        <f t="shared" si="24"/>
        <v>1.4023668639053255</v>
      </c>
      <c r="E76" s="86">
        <f t="shared" si="25"/>
        <v>305.41237113402059</v>
      </c>
      <c r="F76" s="78">
        <v>1350</v>
      </c>
      <c r="G76" s="85">
        <f t="shared" si="22"/>
        <v>1.5976331360946745</v>
      </c>
      <c r="H76" s="86">
        <f t="shared" si="19"/>
        <v>293.47826086956525</v>
      </c>
      <c r="I76" s="78">
        <v>1650</v>
      </c>
      <c r="J76" s="85">
        <f t="shared" si="23"/>
        <v>1.9526627218934911</v>
      </c>
      <c r="K76" s="86">
        <f t="shared" si="20"/>
        <v>320.38834951456312</v>
      </c>
    </row>
    <row r="77" spans="1:11" ht="14.4" x14ac:dyDescent="0.3">
      <c r="A77" s="182"/>
      <c r="B77" s="84" t="s">
        <v>16</v>
      </c>
      <c r="C77" s="78">
        <v>1185</v>
      </c>
      <c r="D77" s="85">
        <f t="shared" si="24"/>
        <v>1.4023668639053255</v>
      </c>
      <c r="E77" s="86">
        <f t="shared" si="25"/>
        <v>305.41237113402059</v>
      </c>
      <c r="F77" s="78">
        <v>1350</v>
      </c>
      <c r="G77" s="85">
        <f t="shared" si="22"/>
        <v>1.5976331360946745</v>
      </c>
      <c r="H77" s="86">
        <f t="shared" si="19"/>
        <v>293.47826086956525</v>
      </c>
      <c r="I77" s="78">
        <v>1650</v>
      </c>
      <c r="J77" s="85">
        <f t="shared" si="23"/>
        <v>1.9526627218934911</v>
      </c>
      <c r="K77" s="86">
        <f t="shared" si="20"/>
        <v>320.38834951456312</v>
      </c>
    </row>
    <row r="78" spans="1:11" ht="14.4" x14ac:dyDescent="0.3">
      <c r="A78" s="182"/>
      <c r="B78" s="84" t="s">
        <v>17</v>
      </c>
      <c r="C78" s="78">
        <v>1185</v>
      </c>
      <c r="D78" s="85">
        <f t="shared" si="24"/>
        <v>1.4023668639053255</v>
      </c>
      <c r="E78" s="86">
        <f t="shared" si="25"/>
        <v>305.41237113402059</v>
      </c>
      <c r="F78" s="78">
        <v>1350</v>
      </c>
      <c r="G78" s="85">
        <f t="shared" si="22"/>
        <v>1.5976331360946745</v>
      </c>
      <c r="H78" s="86">
        <f t="shared" si="19"/>
        <v>293.47826086956525</v>
      </c>
      <c r="I78" s="78">
        <v>1650</v>
      </c>
      <c r="J78" s="85">
        <f t="shared" si="23"/>
        <v>1.9526627218934911</v>
      </c>
      <c r="K78" s="86">
        <f t="shared" si="20"/>
        <v>320.38834951456312</v>
      </c>
    </row>
    <row r="79" spans="1:11" ht="14.4" x14ac:dyDescent="0.3">
      <c r="A79" s="182"/>
      <c r="B79" s="84" t="s">
        <v>18</v>
      </c>
      <c r="C79" s="78">
        <v>1185</v>
      </c>
      <c r="D79" s="85">
        <f t="shared" si="24"/>
        <v>1.4023668639053255</v>
      </c>
      <c r="E79" s="86">
        <f t="shared" si="25"/>
        <v>305.41237113402059</v>
      </c>
      <c r="F79" s="78">
        <v>1350</v>
      </c>
      <c r="G79" s="85">
        <f t="shared" si="22"/>
        <v>1.5976331360946745</v>
      </c>
      <c r="H79" s="86">
        <f t="shared" si="19"/>
        <v>293.47826086956525</v>
      </c>
      <c r="I79" s="78">
        <v>1650</v>
      </c>
      <c r="J79" s="85">
        <f t="shared" si="23"/>
        <v>1.9526627218934911</v>
      </c>
      <c r="K79" s="86">
        <f t="shared" si="20"/>
        <v>320.38834951456312</v>
      </c>
    </row>
    <row r="80" spans="1:11" ht="14.4" x14ac:dyDescent="0.3">
      <c r="A80" s="182"/>
      <c r="B80" s="84" t="s">
        <v>19</v>
      </c>
      <c r="C80" s="78">
        <v>1185</v>
      </c>
      <c r="D80" s="85">
        <f t="shared" si="24"/>
        <v>1.4023668639053255</v>
      </c>
      <c r="E80" s="86">
        <f t="shared" si="25"/>
        <v>305.41237113402059</v>
      </c>
      <c r="F80" s="78">
        <v>1350</v>
      </c>
      <c r="G80" s="85">
        <f t="shared" si="22"/>
        <v>1.5976331360946745</v>
      </c>
      <c r="H80" s="86">
        <f t="shared" si="19"/>
        <v>293.47826086956525</v>
      </c>
      <c r="I80" s="78">
        <v>1650</v>
      </c>
      <c r="J80" s="85">
        <f t="shared" si="23"/>
        <v>1.9526627218934911</v>
      </c>
      <c r="K80" s="86">
        <f t="shared" si="20"/>
        <v>320.38834951456312</v>
      </c>
    </row>
    <row r="81" spans="1:11" ht="14.4" x14ac:dyDescent="0.3">
      <c r="A81" s="182"/>
      <c r="B81" s="84" t="s">
        <v>20</v>
      </c>
      <c r="C81" s="78">
        <v>1185</v>
      </c>
      <c r="D81" s="85">
        <f t="shared" si="24"/>
        <v>1.4023668639053255</v>
      </c>
      <c r="E81" s="86">
        <f t="shared" si="25"/>
        <v>305.41237113402059</v>
      </c>
      <c r="F81" s="78">
        <v>1350</v>
      </c>
      <c r="G81" s="85">
        <f t="shared" si="22"/>
        <v>1.5976331360946745</v>
      </c>
      <c r="H81" s="86">
        <f t="shared" si="19"/>
        <v>293.47826086956525</v>
      </c>
      <c r="I81" s="78">
        <v>1650</v>
      </c>
      <c r="J81" s="85">
        <f t="shared" si="23"/>
        <v>1.9526627218934911</v>
      </c>
      <c r="K81" s="86">
        <f t="shared" si="20"/>
        <v>320.38834951456312</v>
      </c>
    </row>
    <row r="82" spans="1:11" ht="14.4" x14ac:dyDescent="0.3">
      <c r="A82" s="182"/>
      <c r="B82" s="84" t="s">
        <v>21</v>
      </c>
      <c r="C82" s="78">
        <v>1185</v>
      </c>
      <c r="D82" s="85">
        <f t="shared" ref="D82:D100" si="26">C82/$B$119</f>
        <v>1.4023668639053255</v>
      </c>
      <c r="E82" s="86">
        <f t="shared" ref="E82:E100" si="27">C82/$C$23*100</f>
        <v>305.41237113402059</v>
      </c>
      <c r="F82" s="78">
        <v>1350</v>
      </c>
      <c r="G82" s="85">
        <f t="shared" ref="G82:G100" si="28">F82/$B$119</f>
        <v>1.5976331360946745</v>
      </c>
      <c r="H82" s="86">
        <f t="shared" ref="H82:H100" si="29">F82/$F$23*100</f>
        <v>293.47826086956525</v>
      </c>
      <c r="I82" s="78">
        <v>1650</v>
      </c>
      <c r="J82" s="85">
        <f t="shared" ref="J82:J83" si="30">I82/$B$119</f>
        <v>1.9526627218934911</v>
      </c>
      <c r="K82" s="86">
        <f t="shared" ref="K82:K83" si="31">I82/$I$23*100</f>
        <v>320.38834951456312</v>
      </c>
    </row>
    <row r="83" spans="1:11" ht="14.4" x14ac:dyDescent="0.3">
      <c r="A83" s="182"/>
      <c r="B83" s="84" t="s">
        <v>67</v>
      </c>
      <c r="C83" s="78">
        <v>1400</v>
      </c>
      <c r="D83" s="85">
        <f t="shared" si="26"/>
        <v>1.6568047337278107</v>
      </c>
      <c r="E83" s="86">
        <f t="shared" si="27"/>
        <v>360.82474226804123</v>
      </c>
      <c r="F83" s="78">
        <v>1600</v>
      </c>
      <c r="G83" s="85">
        <f t="shared" si="28"/>
        <v>1.8934911242603549</v>
      </c>
      <c r="H83" s="86">
        <f t="shared" si="29"/>
        <v>347.82608695652175</v>
      </c>
      <c r="I83" s="78">
        <v>1850</v>
      </c>
      <c r="J83" s="85">
        <f t="shared" si="30"/>
        <v>2.1893491124260356</v>
      </c>
      <c r="K83" s="86">
        <f t="shared" si="31"/>
        <v>359.22330097087382</v>
      </c>
    </row>
    <row r="84" spans="1:11" ht="14.4" x14ac:dyDescent="0.3">
      <c r="A84" s="182"/>
      <c r="B84" s="84" t="s">
        <v>117</v>
      </c>
      <c r="C84" s="78">
        <v>1400</v>
      </c>
      <c r="D84" s="85">
        <f t="shared" si="26"/>
        <v>1.6568047337278107</v>
      </c>
      <c r="E84" s="86">
        <f t="shared" si="27"/>
        <v>360.82474226804123</v>
      </c>
      <c r="F84" s="78">
        <v>1600</v>
      </c>
      <c r="G84" s="85">
        <f t="shared" si="28"/>
        <v>1.8934911242603549</v>
      </c>
      <c r="H84" s="86">
        <f t="shared" si="29"/>
        <v>347.82608695652175</v>
      </c>
      <c r="I84" s="78" t="s">
        <v>120</v>
      </c>
      <c r="J84" s="85" t="s">
        <v>120</v>
      </c>
      <c r="K84" s="86" t="s">
        <v>120</v>
      </c>
    </row>
    <row r="85" spans="1:11" ht="15" thickBot="1" x14ac:dyDescent="0.35">
      <c r="A85" s="182"/>
      <c r="B85" s="69" t="s">
        <v>118</v>
      </c>
      <c r="C85" s="161">
        <v>1400</v>
      </c>
      <c r="D85" s="162">
        <f t="shared" si="26"/>
        <v>1.6568047337278107</v>
      </c>
      <c r="E85" s="163">
        <f t="shared" si="27"/>
        <v>360.82474226804123</v>
      </c>
      <c r="F85" s="161">
        <v>1600</v>
      </c>
      <c r="G85" s="162">
        <f t="shared" si="28"/>
        <v>1.8934911242603549</v>
      </c>
      <c r="H85" s="163">
        <f t="shared" si="29"/>
        <v>347.82608695652175</v>
      </c>
      <c r="I85" s="161" t="s">
        <v>120</v>
      </c>
      <c r="J85" s="162" t="s">
        <v>120</v>
      </c>
      <c r="K85" s="163" t="s">
        <v>120</v>
      </c>
    </row>
    <row r="86" spans="1:11" ht="14.4" x14ac:dyDescent="0.3">
      <c r="A86" s="181">
        <v>2019</v>
      </c>
      <c r="B86" s="54" t="s">
        <v>119</v>
      </c>
      <c r="C86" s="33">
        <v>1925</v>
      </c>
      <c r="D86" s="28">
        <f t="shared" si="26"/>
        <v>2.2781065088757395</v>
      </c>
      <c r="E86" s="34">
        <f t="shared" si="27"/>
        <v>496.13402061855669</v>
      </c>
      <c r="F86" s="33">
        <v>2125</v>
      </c>
      <c r="G86" s="28">
        <f t="shared" si="28"/>
        <v>2.5147928994082842</v>
      </c>
      <c r="H86" s="34">
        <f t="shared" si="29"/>
        <v>461.95652173913049</v>
      </c>
      <c r="I86" s="33">
        <v>2475</v>
      </c>
      <c r="J86" s="28">
        <f t="shared" ref="J86" si="32">I86/$B$119</f>
        <v>2.9289940828402368</v>
      </c>
      <c r="K86" s="34">
        <f t="shared" ref="K86" si="33">I86/$I$23*100</f>
        <v>480.58252427184465</v>
      </c>
    </row>
    <row r="87" spans="1:11" ht="14.4" x14ac:dyDescent="0.3">
      <c r="A87" s="182"/>
      <c r="B87" s="84" t="s">
        <v>14</v>
      </c>
      <c r="C87" s="78">
        <v>1925</v>
      </c>
      <c r="D87" s="85">
        <f t="shared" si="26"/>
        <v>2.2781065088757395</v>
      </c>
      <c r="E87" s="86">
        <f t="shared" si="27"/>
        <v>496.13402061855669</v>
      </c>
      <c r="F87" s="78">
        <v>2125</v>
      </c>
      <c r="G87" s="85">
        <f t="shared" si="28"/>
        <v>2.5147928994082842</v>
      </c>
      <c r="H87" s="86">
        <f t="shared" si="29"/>
        <v>461.95652173913049</v>
      </c>
      <c r="I87" s="78">
        <v>2475</v>
      </c>
      <c r="J87" s="85">
        <f t="shared" ref="J87" si="34">I87/$B$119</f>
        <v>2.9289940828402368</v>
      </c>
      <c r="K87" s="86">
        <f t="shared" ref="K87" si="35">I87/$I$23*100</f>
        <v>480.58252427184465</v>
      </c>
    </row>
    <row r="88" spans="1:11" ht="14.4" x14ac:dyDescent="0.3">
      <c r="A88" s="182"/>
      <c r="B88" s="84" t="s">
        <v>15</v>
      </c>
      <c r="C88" s="78">
        <v>1925</v>
      </c>
      <c r="D88" s="85">
        <f t="shared" si="26"/>
        <v>2.2781065088757395</v>
      </c>
      <c r="E88" s="86">
        <f t="shared" si="27"/>
        <v>496.13402061855669</v>
      </c>
      <c r="F88" s="78">
        <v>2125</v>
      </c>
      <c r="G88" s="85">
        <f t="shared" si="28"/>
        <v>2.5147928994082842</v>
      </c>
      <c r="H88" s="86">
        <f t="shared" si="29"/>
        <v>461.95652173913049</v>
      </c>
      <c r="I88" s="78">
        <v>2475</v>
      </c>
      <c r="J88" s="85">
        <f t="shared" ref="J88" si="36">I88/$B$119</f>
        <v>2.9289940828402368</v>
      </c>
      <c r="K88" s="86">
        <f t="shared" ref="K88" si="37">I88/$I$23*100</f>
        <v>480.58252427184465</v>
      </c>
    </row>
    <row r="89" spans="1:11" ht="14.4" x14ac:dyDescent="0.3">
      <c r="A89" s="182"/>
      <c r="B89" s="84" t="s">
        <v>16</v>
      </c>
      <c r="C89" s="78">
        <v>1925</v>
      </c>
      <c r="D89" s="85">
        <f t="shared" si="26"/>
        <v>2.2781065088757395</v>
      </c>
      <c r="E89" s="86">
        <f t="shared" si="27"/>
        <v>496.13402061855669</v>
      </c>
      <c r="F89" s="78">
        <v>2125</v>
      </c>
      <c r="G89" s="85">
        <f t="shared" si="28"/>
        <v>2.5147928994082842</v>
      </c>
      <c r="H89" s="86">
        <f t="shared" si="29"/>
        <v>461.95652173913049</v>
      </c>
      <c r="I89" s="78">
        <v>2475</v>
      </c>
      <c r="J89" s="85">
        <f t="shared" ref="J89:J100" si="38">I89/$B$119</f>
        <v>2.9289940828402368</v>
      </c>
      <c r="K89" s="86">
        <f t="shared" ref="K89:K100" si="39">I89/$I$23*100</f>
        <v>480.58252427184465</v>
      </c>
    </row>
    <row r="90" spans="1:11" ht="14.4" x14ac:dyDescent="0.3">
      <c r="A90" s="182"/>
      <c r="B90" s="84" t="s">
        <v>17</v>
      </c>
      <c r="C90" s="78">
        <v>1925</v>
      </c>
      <c r="D90" s="85">
        <f t="shared" si="26"/>
        <v>2.2781065088757395</v>
      </c>
      <c r="E90" s="86">
        <f t="shared" si="27"/>
        <v>496.13402061855669</v>
      </c>
      <c r="F90" s="78">
        <v>2125</v>
      </c>
      <c r="G90" s="85">
        <f t="shared" si="28"/>
        <v>2.5147928994082842</v>
      </c>
      <c r="H90" s="86">
        <f t="shared" si="29"/>
        <v>461.95652173913049</v>
      </c>
      <c r="I90" s="78">
        <v>2475</v>
      </c>
      <c r="J90" s="85">
        <f t="shared" si="38"/>
        <v>2.9289940828402368</v>
      </c>
      <c r="K90" s="86">
        <f t="shared" si="39"/>
        <v>480.58252427184465</v>
      </c>
    </row>
    <row r="91" spans="1:11" ht="14.4" x14ac:dyDescent="0.3">
      <c r="A91" s="182"/>
      <c r="B91" s="84" t="s">
        <v>18</v>
      </c>
      <c r="C91" s="78">
        <v>1925</v>
      </c>
      <c r="D91" s="85">
        <f t="shared" si="26"/>
        <v>2.2781065088757395</v>
      </c>
      <c r="E91" s="86">
        <f t="shared" si="27"/>
        <v>496.13402061855669</v>
      </c>
      <c r="F91" s="78">
        <v>2125</v>
      </c>
      <c r="G91" s="85">
        <f t="shared" si="28"/>
        <v>2.5147928994082842</v>
      </c>
      <c r="H91" s="86">
        <f t="shared" si="29"/>
        <v>461.95652173913049</v>
      </c>
      <c r="I91" s="78">
        <v>2475</v>
      </c>
      <c r="J91" s="85">
        <f t="shared" si="38"/>
        <v>2.9289940828402368</v>
      </c>
      <c r="K91" s="86">
        <f t="shared" si="39"/>
        <v>480.58252427184465</v>
      </c>
    </row>
    <row r="92" spans="1:11" ht="14.4" x14ac:dyDescent="0.3">
      <c r="A92" s="182"/>
      <c r="B92" s="84" t="s">
        <v>19</v>
      </c>
      <c r="C92" s="78">
        <v>1925</v>
      </c>
      <c r="D92" s="85">
        <f t="shared" si="26"/>
        <v>2.2781065088757395</v>
      </c>
      <c r="E92" s="86">
        <f t="shared" si="27"/>
        <v>496.13402061855669</v>
      </c>
      <c r="F92" s="78">
        <v>2125</v>
      </c>
      <c r="G92" s="85">
        <f t="shared" si="28"/>
        <v>2.5147928994082842</v>
      </c>
      <c r="H92" s="86">
        <f t="shared" si="29"/>
        <v>461.95652173913049</v>
      </c>
      <c r="I92" s="78">
        <v>2475</v>
      </c>
      <c r="J92" s="85">
        <f t="shared" si="38"/>
        <v>2.9289940828402368</v>
      </c>
      <c r="K92" s="86">
        <f t="shared" si="39"/>
        <v>480.58252427184465</v>
      </c>
    </row>
    <row r="93" spans="1:11" ht="14.4" x14ac:dyDescent="0.3">
      <c r="A93" s="182"/>
      <c r="B93" s="84" t="s">
        <v>20</v>
      </c>
      <c r="C93" s="78">
        <v>1925</v>
      </c>
      <c r="D93" s="85">
        <f t="shared" si="26"/>
        <v>2.2781065088757395</v>
      </c>
      <c r="E93" s="86">
        <f t="shared" si="27"/>
        <v>496.13402061855669</v>
      </c>
      <c r="F93" s="78">
        <v>2125</v>
      </c>
      <c r="G93" s="85">
        <f t="shared" si="28"/>
        <v>2.5147928994082842</v>
      </c>
      <c r="H93" s="86">
        <f t="shared" si="29"/>
        <v>461.95652173913049</v>
      </c>
      <c r="I93" s="78">
        <v>2475</v>
      </c>
      <c r="J93" s="85">
        <f t="shared" si="38"/>
        <v>2.9289940828402368</v>
      </c>
      <c r="K93" s="86">
        <f t="shared" si="39"/>
        <v>480.58252427184465</v>
      </c>
    </row>
    <row r="94" spans="1:11" ht="14.4" x14ac:dyDescent="0.3">
      <c r="A94" s="182"/>
      <c r="B94" s="84" t="s">
        <v>21</v>
      </c>
      <c r="C94" s="78">
        <v>2100</v>
      </c>
      <c r="D94" s="85">
        <f t="shared" si="26"/>
        <v>2.4852071005917158</v>
      </c>
      <c r="E94" s="86">
        <f t="shared" si="27"/>
        <v>541.23711340206194</v>
      </c>
      <c r="F94" s="78">
        <v>2350</v>
      </c>
      <c r="G94" s="85">
        <f t="shared" si="28"/>
        <v>2.7810650887573964</v>
      </c>
      <c r="H94" s="86">
        <f t="shared" si="29"/>
        <v>510.86956521739131</v>
      </c>
      <c r="I94" s="78">
        <v>2700</v>
      </c>
      <c r="J94" s="85">
        <f t="shared" si="38"/>
        <v>3.195266272189349</v>
      </c>
      <c r="K94" s="86">
        <f t="shared" si="39"/>
        <v>524.27184466019423</v>
      </c>
    </row>
    <row r="95" spans="1:11" ht="14.4" x14ac:dyDescent="0.3">
      <c r="A95" s="182"/>
      <c r="B95" s="84" t="s">
        <v>67</v>
      </c>
      <c r="C95" s="78">
        <v>2100</v>
      </c>
      <c r="D95" s="85">
        <f t="shared" si="26"/>
        <v>2.4852071005917158</v>
      </c>
      <c r="E95" s="86">
        <f t="shared" si="27"/>
        <v>541.23711340206194</v>
      </c>
      <c r="F95" s="78">
        <v>2350</v>
      </c>
      <c r="G95" s="85">
        <f t="shared" si="28"/>
        <v>2.7810650887573964</v>
      </c>
      <c r="H95" s="86">
        <f t="shared" si="29"/>
        <v>510.86956521739131</v>
      </c>
      <c r="I95" s="78">
        <v>2700</v>
      </c>
      <c r="J95" s="85">
        <f t="shared" si="38"/>
        <v>3.195266272189349</v>
      </c>
      <c r="K95" s="86">
        <f t="shared" si="39"/>
        <v>524.27184466019423</v>
      </c>
    </row>
    <row r="96" spans="1:11" ht="14.4" x14ac:dyDescent="0.3">
      <c r="A96" s="182"/>
      <c r="B96" s="84" t="s">
        <v>117</v>
      </c>
      <c r="C96" s="78">
        <v>2650</v>
      </c>
      <c r="D96" s="85">
        <f t="shared" si="26"/>
        <v>3.136094674556213</v>
      </c>
      <c r="E96" s="86">
        <f t="shared" si="27"/>
        <v>682.98969072164948</v>
      </c>
      <c r="F96" s="78">
        <v>3000</v>
      </c>
      <c r="G96" s="85">
        <f t="shared" si="28"/>
        <v>3.5502958579881656</v>
      </c>
      <c r="H96" s="86">
        <f t="shared" si="29"/>
        <v>652.17391304347825</v>
      </c>
      <c r="I96" s="78">
        <v>3500</v>
      </c>
      <c r="J96" s="85">
        <f t="shared" si="38"/>
        <v>4.1420118343195265</v>
      </c>
      <c r="K96" s="86">
        <f t="shared" si="39"/>
        <v>679.61165048543683</v>
      </c>
    </row>
    <row r="97" spans="1:11" ht="15" thickBot="1" x14ac:dyDescent="0.35">
      <c r="A97" s="182"/>
      <c r="B97" s="69" t="s">
        <v>118</v>
      </c>
      <c r="C97" s="161">
        <v>2650</v>
      </c>
      <c r="D97" s="162">
        <f t="shared" si="26"/>
        <v>3.136094674556213</v>
      </c>
      <c r="E97" s="163">
        <f t="shared" si="27"/>
        <v>682.98969072164948</v>
      </c>
      <c r="F97" s="161">
        <v>3000</v>
      </c>
      <c r="G97" s="162">
        <f t="shared" si="28"/>
        <v>3.5502958579881656</v>
      </c>
      <c r="H97" s="163">
        <f t="shared" si="29"/>
        <v>652.17391304347825</v>
      </c>
      <c r="I97" s="161">
        <v>3500</v>
      </c>
      <c r="J97" s="162">
        <f t="shared" si="38"/>
        <v>4.1420118343195265</v>
      </c>
      <c r="K97" s="163">
        <f t="shared" si="39"/>
        <v>679.61165048543683</v>
      </c>
    </row>
    <row r="98" spans="1:11" ht="14.4" x14ac:dyDescent="0.3">
      <c r="A98" s="181">
        <v>2020</v>
      </c>
      <c r="B98" s="54" t="s">
        <v>119</v>
      </c>
      <c r="C98" s="33">
        <v>2900</v>
      </c>
      <c r="D98" s="28">
        <f t="shared" si="26"/>
        <v>3.4319526627218937</v>
      </c>
      <c r="E98" s="34">
        <f t="shared" si="27"/>
        <v>747.42268041237116</v>
      </c>
      <c r="F98" s="33">
        <v>3350</v>
      </c>
      <c r="G98" s="28">
        <f t="shared" si="28"/>
        <v>3.9644970414201182</v>
      </c>
      <c r="H98" s="34">
        <f t="shared" si="29"/>
        <v>728.26086956521738</v>
      </c>
      <c r="I98" s="33">
        <v>3850</v>
      </c>
      <c r="J98" s="28">
        <f t="shared" si="38"/>
        <v>4.556213017751479</v>
      </c>
      <c r="K98" s="34">
        <f t="shared" si="39"/>
        <v>747.57281553398059</v>
      </c>
    </row>
    <row r="99" spans="1:11" ht="14.4" x14ac:dyDescent="0.3">
      <c r="A99" s="182"/>
      <c r="B99" s="84" t="s">
        <v>14</v>
      </c>
      <c r="C99" s="78">
        <v>2900</v>
      </c>
      <c r="D99" s="85">
        <f t="shared" si="26"/>
        <v>3.4319526627218937</v>
      </c>
      <c r="E99" s="86">
        <f t="shared" si="27"/>
        <v>747.42268041237116</v>
      </c>
      <c r="F99" s="78">
        <v>3350</v>
      </c>
      <c r="G99" s="85">
        <f t="shared" si="28"/>
        <v>3.9644970414201182</v>
      </c>
      <c r="H99" s="86">
        <f t="shared" si="29"/>
        <v>728.26086956521738</v>
      </c>
      <c r="I99" s="78">
        <v>3850</v>
      </c>
      <c r="J99" s="85">
        <f t="shared" si="38"/>
        <v>4.556213017751479</v>
      </c>
      <c r="K99" s="86">
        <f t="shared" si="39"/>
        <v>747.57281553398059</v>
      </c>
    </row>
    <row r="100" spans="1:11" ht="14.4" x14ac:dyDescent="0.3">
      <c r="A100" s="182"/>
      <c r="B100" s="84" t="s">
        <v>15</v>
      </c>
      <c r="C100" s="78">
        <v>2900</v>
      </c>
      <c r="D100" s="85">
        <f t="shared" si="26"/>
        <v>3.4319526627218937</v>
      </c>
      <c r="E100" s="86">
        <f t="shared" si="27"/>
        <v>747.42268041237116</v>
      </c>
      <c r="F100" s="78">
        <v>3350</v>
      </c>
      <c r="G100" s="85">
        <f t="shared" si="28"/>
        <v>3.9644970414201182</v>
      </c>
      <c r="H100" s="86">
        <f t="shared" si="29"/>
        <v>728.26086956521738</v>
      </c>
      <c r="I100" s="78">
        <v>3850</v>
      </c>
      <c r="J100" s="85">
        <f t="shared" si="38"/>
        <v>4.556213017751479</v>
      </c>
      <c r="K100" s="86">
        <f t="shared" si="39"/>
        <v>747.57281553398059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78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78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78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78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78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78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78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78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61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78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78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78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78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78">
        <v>4133</v>
      </c>
      <c r="D115" s="85">
        <f t="shared" ref="D115" si="40">C115/$B$119</f>
        <v>4.8911242603550296</v>
      </c>
      <c r="E115" s="86">
        <f t="shared" ref="E115" si="41">C115/$C$23*100</f>
        <v>1065.2061855670104</v>
      </c>
      <c r="F115" s="78">
        <v>4300</v>
      </c>
      <c r="G115" s="85">
        <f t="shared" ref="G115" si="42">F115/$B$119</f>
        <v>5.0887573964497044</v>
      </c>
      <c r="H115" s="86">
        <f t="shared" ref="H115" si="43">F115/$F$23*100</f>
        <v>934.78260869565213</v>
      </c>
      <c r="I115" s="78" t="s">
        <v>120</v>
      </c>
      <c r="J115" s="85" t="s">
        <v>120</v>
      </c>
      <c r="K115" s="86" t="s">
        <v>120</v>
      </c>
    </row>
    <row r="116" spans="1:11" ht="14.4" x14ac:dyDescent="0.3">
      <c r="A116" s="182"/>
      <c r="B116" s="84" t="s">
        <v>19</v>
      </c>
      <c r="C116" s="78">
        <v>4133</v>
      </c>
      <c r="D116" s="85">
        <f t="shared" ref="D116:D118" si="44">C116/$B$119</f>
        <v>4.8911242603550296</v>
      </c>
      <c r="E116" s="86">
        <f t="shared" ref="E116:E118" si="45">C116/$C$23*100</f>
        <v>1065.2061855670104</v>
      </c>
      <c r="F116" s="78">
        <v>4300</v>
      </c>
      <c r="G116" s="85">
        <f t="shared" ref="G116:G118" si="46">F116/$B$119</f>
        <v>5.0887573964497044</v>
      </c>
      <c r="H116" s="86">
        <f t="shared" ref="H116:H118" si="47">F116/$F$23*100</f>
        <v>934.78260869565213</v>
      </c>
      <c r="I116" s="12" t="s">
        <v>120</v>
      </c>
      <c r="J116" s="11" t="s">
        <v>120</v>
      </c>
      <c r="K116" s="22" t="s">
        <v>120</v>
      </c>
    </row>
    <row r="117" spans="1:11" ht="14.4" x14ac:dyDescent="0.3">
      <c r="A117" s="182"/>
      <c r="B117" s="84" t="s">
        <v>20</v>
      </c>
      <c r="C117" s="78">
        <v>4133</v>
      </c>
      <c r="D117" s="85">
        <f t="shared" si="44"/>
        <v>4.8911242603550296</v>
      </c>
      <c r="E117" s="86">
        <f t="shared" si="45"/>
        <v>1065.2061855670104</v>
      </c>
      <c r="F117" s="78">
        <v>4300</v>
      </c>
      <c r="G117" s="85">
        <f t="shared" si="46"/>
        <v>5.0887573964497044</v>
      </c>
      <c r="H117" s="86">
        <f t="shared" si="47"/>
        <v>934.78260869565213</v>
      </c>
      <c r="I117" s="78" t="s">
        <v>120</v>
      </c>
      <c r="J117" s="85" t="s">
        <v>120</v>
      </c>
      <c r="K117" s="86" t="s">
        <v>120</v>
      </c>
    </row>
    <row r="118" spans="1:11" ht="15" thickBot="1" x14ac:dyDescent="0.35">
      <c r="A118" s="183"/>
      <c r="B118" s="64" t="s">
        <v>21</v>
      </c>
      <c r="C118" s="13">
        <v>4120</v>
      </c>
      <c r="D118" s="14">
        <f t="shared" si="44"/>
        <v>4.8757396449704142</v>
      </c>
      <c r="E118" s="23">
        <f t="shared" si="45"/>
        <v>1061.8556701030927</v>
      </c>
      <c r="F118" s="13">
        <v>4885</v>
      </c>
      <c r="G118" s="14">
        <f t="shared" si="46"/>
        <v>5.7810650887573969</v>
      </c>
      <c r="H118" s="23">
        <f t="shared" si="47"/>
        <v>1061.9565217391305</v>
      </c>
      <c r="I118" s="161" t="s">
        <v>120</v>
      </c>
      <c r="J118" s="162" t="s">
        <v>120</v>
      </c>
      <c r="K118" s="163" t="s">
        <v>120</v>
      </c>
    </row>
    <row r="119" spans="1:11" ht="14.4" x14ac:dyDescent="0.3">
      <c r="A119" s="37" t="s">
        <v>108</v>
      </c>
      <c r="B119" s="38">
        <v>845</v>
      </c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2000-000000000000}"/>
    <hyperlink ref="A128" r:id="rId1" xr:uid="{80B42916-7CCB-4439-BFC6-AADBC95FA768}"/>
  </hyperlinks>
  <pageMargins left="0.7" right="0.7" top="0.75" bottom="0.75" header="0.3" footer="0.3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60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100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199" t="s">
        <v>11</v>
      </c>
      <c r="D13" s="200"/>
      <c r="E13" s="201"/>
      <c r="F13" s="199" t="s">
        <v>12</v>
      </c>
      <c r="G13" s="200"/>
      <c r="H13" s="201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85</v>
      </c>
      <c r="D15" s="27">
        <f t="shared" ref="D15:D55" si="0">C15/$B$119</f>
        <v>0.5</v>
      </c>
      <c r="E15" s="34">
        <f>C15/$C$23*100</f>
        <v>100</v>
      </c>
      <c r="F15" s="33">
        <v>96</v>
      </c>
      <c r="G15" s="28">
        <f t="shared" ref="G15:G55" si="1">F15/$B$119</f>
        <v>0.56470588235294117</v>
      </c>
      <c r="H15" s="34">
        <f>F15/$F$23*100</f>
        <v>100</v>
      </c>
      <c r="I15" s="43">
        <v>105</v>
      </c>
      <c r="J15" s="28">
        <f t="shared" ref="J15:J55" si="2">I15/$B$119</f>
        <v>0.61764705882352944</v>
      </c>
      <c r="K15" s="34">
        <f>I15/$I$23*100</f>
        <v>100</v>
      </c>
    </row>
    <row r="16" spans="1:11" ht="14.4" x14ac:dyDescent="0.3">
      <c r="A16" s="188"/>
      <c r="B16" s="10" t="s">
        <v>15</v>
      </c>
      <c r="C16" s="12">
        <v>85</v>
      </c>
      <c r="D16" s="18">
        <f t="shared" si="0"/>
        <v>0.5</v>
      </c>
      <c r="E16" s="22">
        <f t="shared" ref="E16:E23" si="3">C16/$C$23*100</f>
        <v>100</v>
      </c>
      <c r="F16" s="12">
        <v>96</v>
      </c>
      <c r="G16" s="11">
        <f t="shared" si="1"/>
        <v>0.56470588235294117</v>
      </c>
      <c r="H16" s="22">
        <f t="shared" ref="H16:H23" si="4">F16/$F$23*100</f>
        <v>100</v>
      </c>
      <c r="I16" s="31">
        <v>105</v>
      </c>
      <c r="J16" s="11">
        <f t="shared" si="2"/>
        <v>0.61764705882352944</v>
      </c>
      <c r="K16" s="22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85</v>
      </c>
      <c r="D17" s="18">
        <f t="shared" si="0"/>
        <v>0.5</v>
      </c>
      <c r="E17" s="22">
        <f t="shared" si="3"/>
        <v>100</v>
      </c>
      <c r="F17" s="12">
        <v>96</v>
      </c>
      <c r="G17" s="11">
        <f t="shared" si="1"/>
        <v>0.56470588235294117</v>
      </c>
      <c r="H17" s="22">
        <f t="shared" si="4"/>
        <v>100</v>
      </c>
      <c r="I17" s="31">
        <v>105</v>
      </c>
      <c r="J17" s="11">
        <f t="shared" si="2"/>
        <v>0.61764705882352944</v>
      </c>
      <c r="K17" s="22">
        <f t="shared" si="5"/>
        <v>100</v>
      </c>
    </row>
    <row r="18" spans="1:11" ht="14.4" x14ac:dyDescent="0.3">
      <c r="A18" s="188"/>
      <c r="B18" s="10" t="s">
        <v>17</v>
      </c>
      <c r="C18" s="12">
        <v>85</v>
      </c>
      <c r="D18" s="18">
        <f t="shared" si="0"/>
        <v>0.5</v>
      </c>
      <c r="E18" s="22">
        <f t="shared" si="3"/>
        <v>100</v>
      </c>
      <c r="F18" s="12">
        <v>96</v>
      </c>
      <c r="G18" s="11">
        <f t="shared" si="1"/>
        <v>0.56470588235294117</v>
      </c>
      <c r="H18" s="22">
        <f t="shared" si="4"/>
        <v>100</v>
      </c>
      <c r="I18" s="31">
        <v>105</v>
      </c>
      <c r="J18" s="11">
        <f t="shared" si="2"/>
        <v>0.61764705882352944</v>
      </c>
      <c r="K18" s="22">
        <f t="shared" si="5"/>
        <v>100</v>
      </c>
    </row>
    <row r="19" spans="1:11" ht="14.4" x14ac:dyDescent="0.3">
      <c r="A19" s="188"/>
      <c r="B19" s="10" t="s">
        <v>18</v>
      </c>
      <c r="C19" s="12">
        <v>85</v>
      </c>
      <c r="D19" s="18">
        <f t="shared" si="0"/>
        <v>0.5</v>
      </c>
      <c r="E19" s="22">
        <f t="shared" si="3"/>
        <v>100</v>
      </c>
      <c r="F19" s="12">
        <v>96</v>
      </c>
      <c r="G19" s="11">
        <f t="shared" si="1"/>
        <v>0.56470588235294117</v>
      </c>
      <c r="H19" s="22">
        <f t="shared" si="4"/>
        <v>100</v>
      </c>
      <c r="I19" s="31">
        <v>105</v>
      </c>
      <c r="J19" s="11">
        <f t="shared" si="2"/>
        <v>0.61764705882352944</v>
      </c>
      <c r="K19" s="22">
        <f t="shared" si="5"/>
        <v>100</v>
      </c>
    </row>
    <row r="20" spans="1:11" ht="14.4" x14ac:dyDescent="0.3">
      <c r="A20" s="188"/>
      <c r="B20" s="10" t="s">
        <v>19</v>
      </c>
      <c r="C20" s="12">
        <v>85</v>
      </c>
      <c r="D20" s="18">
        <f t="shared" si="0"/>
        <v>0.5</v>
      </c>
      <c r="E20" s="22">
        <f t="shared" si="3"/>
        <v>100</v>
      </c>
      <c r="F20" s="12">
        <v>96</v>
      </c>
      <c r="G20" s="11">
        <f t="shared" si="1"/>
        <v>0.56470588235294117</v>
      </c>
      <c r="H20" s="22">
        <f t="shared" si="4"/>
        <v>100</v>
      </c>
      <c r="I20" s="31">
        <v>105</v>
      </c>
      <c r="J20" s="11">
        <f t="shared" si="2"/>
        <v>0.61764705882352944</v>
      </c>
      <c r="K20" s="22">
        <f t="shared" si="5"/>
        <v>100</v>
      </c>
    </row>
    <row r="21" spans="1:11" ht="14.4" x14ac:dyDescent="0.3">
      <c r="A21" s="188"/>
      <c r="B21" s="10" t="s">
        <v>20</v>
      </c>
      <c r="C21" s="12">
        <v>85</v>
      </c>
      <c r="D21" s="18">
        <f t="shared" si="0"/>
        <v>0.5</v>
      </c>
      <c r="E21" s="22">
        <f t="shared" si="3"/>
        <v>100</v>
      </c>
      <c r="F21" s="12">
        <v>96</v>
      </c>
      <c r="G21" s="11">
        <f t="shared" si="1"/>
        <v>0.56470588235294117</v>
      </c>
      <c r="H21" s="22">
        <f t="shared" si="4"/>
        <v>100</v>
      </c>
      <c r="I21" s="31">
        <v>105</v>
      </c>
      <c r="J21" s="11">
        <f t="shared" si="2"/>
        <v>0.61764705882352944</v>
      </c>
      <c r="K21" s="22">
        <f t="shared" si="5"/>
        <v>100</v>
      </c>
    </row>
    <row r="22" spans="1:11" ht="14.4" x14ac:dyDescent="0.3">
      <c r="A22" s="188"/>
      <c r="B22" s="10" t="s">
        <v>21</v>
      </c>
      <c r="C22" s="12">
        <v>85</v>
      </c>
      <c r="D22" s="18">
        <f t="shared" si="0"/>
        <v>0.5</v>
      </c>
      <c r="E22" s="22">
        <f t="shared" si="3"/>
        <v>100</v>
      </c>
      <c r="F22" s="12">
        <v>96</v>
      </c>
      <c r="G22" s="11">
        <f t="shared" si="1"/>
        <v>0.56470588235294117</v>
      </c>
      <c r="H22" s="22">
        <f t="shared" si="4"/>
        <v>100</v>
      </c>
      <c r="I22" s="31">
        <v>105</v>
      </c>
      <c r="J22" s="11">
        <f t="shared" si="2"/>
        <v>0.61764705882352944</v>
      </c>
      <c r="K22" s="22">
        <f t="shared" si="5"/>
        <v>100</v>
      </c>
    </row>
    <row r="23" spans="1:11" ht="14.4" x14ac:dyDescent="0.3">
      <c r="A23" s="188"/>
      <c r="B23" s="10" t="s">
        <v>67</v>
      </c>
      <c r="C23" s="12">
        <v>85</v>
      </c>
      <c r="D23" s="18">
        <f t="shared" si="0"/>
        <v>0.5</v>
      </c>
      <c r="E23" s="22">
        <f t="shared" si="3"/>
        <v>100</v>
      </c>
      <c r="F23" s="12">
        <v>96</v>
      </c>
      <c r="G23" s="11">
        <f t="shared" si="1"/>
        <v>0.56470588235294117</v>
      </c>
      <c r="H23" s="22">
        <f t="shared" si="4"/>
        <v>100</v>
      </c>
      <c r="I23" s="31">
        <v>105</v>
      </c>
      <c r="J23" s="11">
        <f t="shared" si="2"/>
        <v>0.61764705882352944</v>
      </c>
      <c r="K23" s="22">
        <f t="shared" si="5"/>
        <v>100</v>
      </c>
    </row>
    <row r="24" spans="1:11" ht="14.4" x14ac:dyDescent="0.3">
      <c r="A24" s="188"/>
      <c r="B24" s="10" t="s">
        <v>117</v>
      </c>
      <c r="C24" s="12">
        <v>85</v>
      </c>
      <c r="D24" s="18">
        <f t="shared" si="0"/>
        <v>0.5</v>
      </c>
      <c r="E24" s="22">
        <f t="shared" ref="E24:E42" si="6">C24/$C$23*100</f>
        <v>100</v>
      </c>
      <c r="F24" s="12">
        <v>96</v>
      </c>
      <c r="G24" s="11">
        <f t="shared" si="1"/>
        <v>0.56470588235294117</v>
      </c>
      <c r="H24" s="22">
        <f t="shared" ref="H24:H42" si="7">F24/$F$23*100</f>
        <v>100</v>
      </c>
      <c r="I24" s="31">
        <v>105</v>
      </c>
      <c r="J24" s="11">
        <f t="shared" si="2"/>
        <v>0.61764705882352944</v>
      </c>
      <c r="K24" s="22">
        <f t="shared" ref="K24:K42" si="8">I24/$I$23*100</f>
        <v>100</v>
      </c>
    </row>
    <row r="25" spans="1:11" ht="15" thickBot="1" x14ac:dyDescent="0.35">
      <c r="A25" s="189"/>
      <c r="B25" s="46" t="s">
        <v>118</v>
      </c>
      <c r="C25" s="45">
        <v>85</v>
      </c>
      <c r="D25" s="39">
        <f t="shared" si="0"/>
        <v>0.5</v>
      </c>
      <c r="E25" s="47">
        <f t="shared" si="6"/>
        <v>100</v>
      </c>
      <c r="F25" s="45">
        <v>96</v>
      </c>
      <c r="G25" s="40">
        <f t="shared" si="1"/>
        <v>0.56470588235294117</v>
      </c>
      <c r="H25" s="47">
        <f t="shared" si="7"/>
        <v>100</v>
      </c>
      <c r="I25" s="52">
        <v>105</v>
      </c>
      <c r="J25" s="40">
        <f t="shared" si="2"/>
        <v>0.61764705882352944</v>
      </c>
      <c r="K25" s="47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85</v>
      </c>
      <c r="D26" s="28">
        <f t="shared" si="0"/>
        <v>0.5</v>
      </c>
      <c r="E26" s="34">
        <f t="shared" si="6"/>
        <v>100</v>
      </c>
      <c r="F26" s="33">
        <v>98</v>
      </c>
      <c r="G26" s="28">
        <f t="shared" si="1"/>
        <v>0.57647058823529407</v>
      </c>
      <c r="H26" s="34">
        <f t="shared" si="7"/>
        <v>102.08333333333333</v>
      </c>
      <c r="I26" s="30">
        <v>105</v>
      </c>
      <c r="J26" s="28">
        <f t="shared" si="2"/>
        <v>0.61764705882352944</v>
      </c>
      <c r="K26" s="34">
        <f t="shared" si="8"/>
        <v>100</v>
      </c>
    </row>
    <row r="27" spans="1:11" ht="14.4" x14ac:dyDescent="0.3">
      <c r="A27" s="191"/>
      <c r="B27" s="79" t="s">
        <v>14</v>
      </c>
      <c r="C27" s="12">
        <v>85</v>
      </c>
      <c r="D27" s="11">
        <f t="shared" si="0"/>
        <v>0.5</v>
      </c>
      <c r="E27" s="22">
        <f t="shared" si="6"/>
        <v>100</v>
      </c>
      <c r="F27" s="12">
        <v>95</v>
      </c>
      <c r="G27" s="11">
        <f t="shared" si="1"/>
        <v>0.55882352941176472</v>
      </c>
      <c r="H27" s="22">
        <f t="shared" si="7"/>
        <v>98.958333333333343</v>
      </c>
      <c r="I27" s="31">
        <v>134</v>
      </c>
      <c r="J27" s="11">
        <f t="shared" si="2"/>
        <v>0.78823529411764703</v>
      </c>
      <c r="K27" s="22">
        <f t="shared" si="8"/>
        <v>127.61904761904761</v>
      </c>
    </row>
    <row r="28" spans="1:11" ht="14.4" x14ac:dyDescent="0.3">
      <c r="A28" s="191"/>
      <c r="B28" s="79" t="s">
        <v>15</v>
      </c>
      <c r="C28" s="60">
        <v>100</v>
      </c>
      <c r="D28" s="11">
        <f t="shared" si="0"/>
        <v>0.58823529411764708</v>
      </c>
      <c r="E28" s="22">
        <f t="shared" si="6"/>
        <v>117.64705882352942</v>
      </c>
      <c r="F28" s="12">
        <v>110</v>
      </c>
      <c r="G28" s="11">
        <f t="shared" si="1"/>
        <v>0.6470588235294118</v>
      </c>
      <c r="H28" s="22">
        <f t="shared" si="7"/>
        <v>114.58333333333333</v>
      </c>
      <c r="I28" s="31">
        <v>134</v>
      </c>
      <c r="J28" s="11">
        <f t="shared" si="2"/>
        <v>0.78823529411764703</v>
      </c>
      <c r="K28" s="22">
        <f t="shared" si="8"/>
        <v>127.61904761904761</v>
      </c>
    </row>
    <row r="29" spans="1:11" ht="14.4" x14ac:dyDescent="0.3">
      <c r="A29" s="191"/>
      <c r="B29" s="88" t="s">
        <v>16</v>
      </c>
      <c r="C29" s="61">
        <v>100</v>
      </c>
      <c r="D29" s="40">
        <f t="shared" si="0"/>
        <v>0.58823529411764708</v>
      </c>
      <c r="E29" s="47">
        <f>C29/$C$23*100</f>
        <v>117.64705882352942</v>
      </c>
      <c r="F29" s="45">
        <v>100</v>
      </c>
      <c r="G29" s="40">
        <f t="shared" si="1"/>
        <v>0.58823529411764708</v>
      </c>
      <c r="H29" s="47">
        <f>F29/$F$23*100</f>
        <v>104.16666666666667</v>
      </c>
      <c r="I29" s="52">
        <v>105</v>
      </c>
      <c r="J29" s="40">
        <f t="shared" si="2"/>
        <v>0.61764705882352944</v>
      </c>
      <c r="K29" s="47">
        <f>I29/$I$23*100</f>
        <v>100</v>
      </c>
    </row>
    <row r="30" spans="1:11" ht="14.4" x14ac:dyDescent="0.3">
      <c r="A30" s="191"/>
      <c r="B30" s="88" t="s">
        <v>17</v>
      </c>
      <c r="C30" s="61">
        <v>100</v>
      </c>
      <c r="D30" s="40">
        <f t="shared" si="0"/>
        <v>0.58823529411764708</v>
      </c>
      <c r="E30" s="47">
        <f t="shared" si="6"/>
        <v>117.64705882352942</v>
      </c>
      <c r="F30" s="45">
        <v>100</v>
      </c>
      <c r="G30" s="40">
        <f t="shared" si="1"/>
        <v>0.58823529411764708</v>
      </c>
      <c r="H30" s="47">
        <f t="shared" si="7"/>
        <v>104.16666666666667</v>
      </c>
      <c r="I30" s="52">
        <v>134</v>
      </c>
      <c r="J30" s="40">
        <f t="shared" si="2"/>
        <v>0.78823529411764703</v>
      </c>
      <c r="K30" s="47">
        <f t="shared" si="8"/>
        <v>127.61904761904761</v>
      </c>
    </row>
    <row r="31" spans="1:11" ht="14.4" x14ac:dyDescent="0.3">
      <c r="A31" s="191"/>
      <c r="B31" s="88" t="s">
        <v>18</v>
      </c>
      <c r="C31" s="61">
        <v>95</v>
      </c>
      <c r="D31" s="40">
        <f t="shared" si="0"/>
        <v>0.55882352941176472</v>
      </c>
      <c r="E31" s="47">
        <f t="shared" si="6"/>
        <v>111.76470588235294</v>
      </c>
      <c r="F31" s="45">
        <v>100</v>
      </c>
      <c r="G31" s="40">
        <f t="shared" si="1"/>
        <v>0.58823529411764708</v>
      </c>
      <c r="H31" s="47">
        <f t="shared" si="7"/>
        <v>104.16666666666667</v>
      </c>
      <c r="I31" s="52">
        <v>100</v>
      </c>
      <c r="J31" s="40">
        <f t="shared" si="2"/>
        <v>0.58823529411764708</v>
      </c>
      <c r="K31" s="47">
        <f t="shared" si="8"/>
        <v>95.238095238095227</v>
      </c>
    </row>
    <row r="32" spans="1:11" ht="14.4" x14ac:dyDescent="0.3">
      <c r="A32" s="191"/>
      <c r="B32" s="88" t="s">
        <v>19</v>
      </c>
      <c r="C32" s="61">
        <v>100</v>
      </c>
      <c r="D32" s="40">
        <f t="shared" si="0"/>
        <v>0.58823529411764708</v>
      </c>
      <c r="E32" s="47">
        <f t="shared" si="6"/>
        <v>117.64705882352942</v>
      </c>
      <c r="F32" s="45">
        <v>110</v>
      </c>
      <c r="G32" s="40">
        <f t="shared" si="1"/>
        <v>0.6470588235294118</v>
      </c>
      <c r="H32" s="47">
        <f t="shared" si="7"/>
        <v>114.58333333333333</v>
      </c>
      <c r="I32" s="52">
        <v>130</v>
      </c>
      <c r="J32" s="40">
        <f t="shared" si="2"/>
        <v>0.76470588235294112</v>
      </c>
      <c r="K32" s="47">
        <f t="shared" si="8"/>
        <v>123.80952380952381</v>
      </c>
    </row>
    <row r="33" spans="1:11" ht="14.4" x14ac:dyDescent="0.3">
      <c r="A33" s="191"/>
      <c r="B33" s="88" t="s">
        <v>20</v>
      </c>
      <c r="C33" s="61">
        <v>100</v>
      </c>
      <c r="D33" s="40">
        <f t="shared" si="0"/>
        <v>0.58823529411764708</v>
      </c>
      <c r="E33" s="47">
        <f t="shared" si="6"/>
        <v>117.64705882352942</v>
      </c>
      <c r="F33" s="45">
        <v>120</v>
      </c>
      <c r="G33" s="40">
        <f t="shared" si="1"/>
        <v>0.70588235294117652</v>
      </c>
      <c r="H33" s="47">
        <f t="shared" si="7"/>
        <v>125</v>
      </c>
      <c r="I33" s="52">
        <v>130</v>
      </c>
      <c r="J33" s="40">
        <f t="shared" si="2"/>
        <v>0.76470588235294112</v>
      </c>
      <c r="K33" s="47">
        <f t="shared" si="8"/>
        <v>123.80952380952381</v>
      </c>
    </row>
    <row r="34" spans="1:11" ht="14.4" x14ac:dyDescent="0.3">
      <c r="A34" s="191"/>
      <c r="B34" s="88" t="s">
        <v>21</v>
      </c>
      <c r="C34" s="61">
        <v>100</v>
      </c>
      <c r="D34" s="40">
        <f t="shared" si="0"/>
        <v>0.58823529411764708</v>
      </c>
      <c r="E34" s="47">
        <f t="shared" si="6"/>
        <v>117.64705882352942</v>
      </c>
      <c r="F34" s="45">
        <v>110</v>
      </c>
      <c r="G34" s="40">
        <f t="shared" si="1"/>
        <v>0.6470588235294118</v>
      </c>
      <c r="H34" s="47">
        <f t="shared" si="7"/>
        <v>114.58333333333333</v>
      </c>
      <c r="I34" s="52">
        <v>120</v>
      </c>
      <c r="J34" s="40">
        <f t="shared" si="2"/>
        <v>0.70588235294117652</v>
      </c>
      <c r="K34" s="47">
        <f t="shared" si="8"/>
        <v>114.28571428571428</v>
      </c>
    </row>
    <row r="35" spans="1:11" ht="14.4" x14ac:dyDescent="0.3">
      <c r="A35" s="191"/>
      <c r="B35" s="88" t="s">
        <v>67</v>
      </c>
      <c r="C35" s="61">
        <v>100</v>
      </c>
      <c r="D35" s="40">
        <f t="shared" si="0"/>
        <v>0.58823529411764708</v>
      </c>
      <c r="E35" s="47">
        <f t="shared" si="6"/>
        <v>117.64705882352942</v>
      </c>
      <c r="F35" s="45">
        <v>110</v>
      </c>
      <c r="G35" s="40">
        <f t="shared" si="1"/>
        <v>0.6470588235294118</v>
      </c>
      <c r="H35" s="47">
        <f t="shared" si="7"/>
        <v>114.58333333333333</v>
      </c>
      <c r="I35" s="52">
        <v>120</v>
      </c>
      <c r="J35" s="40">
        <f t="shared" si="2"/>
        <v>0.70588235294117652</v>
      </c>
      <c r="K35" s="47">
        <f t="shared" si="8"/>
        <v>114.28571428571428</v>
      </c>
    </row>
    <row r="36" spans="1:11" ht="14.4" x14ac:dyDescent="0.3">
      <c r="A36" s="191"/>
      <c r="B36" s="79" t="s">
        <v>117</v>
      </c>
      <c r="C36" s="61">
        <v>100</v>
      </c>
      <c r="D36" s="40">
        <f t="shared" si="0"/>
        <v>0.58823529411764708</v>
      </c>
      <c r="E36" s="47">
        <f t="shared" si="6"/>
        <v>117.64705882352942</v>
      </c>
      <c r="F36" s="45">
        <v>105</v>
      </c>
      <c r="G36" s="40">
        <f t="shared" si="1"/>
        <v>0.61764705882352944</v>
      </c>
      <c r="H36" s="47">
        <f t="shared" si="7"/>
        <v>109.375</v>
      </c>
      <c r="I36" s="52">
        <v>120</v>
      </c>
      <c r="J36" s="40">
        <f t="shared" si="2"/>
        <v>0.70588235294117652</v>
      </c>
      <c r="K36" s="47">
        <f t="shared" si="8"/>
        <v>114.28571428571428</v>
      </c>
    </row>
    <row r="37" spans="1:11" ht="15" thickBot="1" x14ac:dyDescent="0.35">
      <c r="A37" s="192"/>
      <c r="B37" s="89" t="s">
        <v>118</v>
      </c>
      <c r="C37" s="57">
        <v>125</v>
      </c>
      <c r="D37" s="14">
        <f t="shared" si="0"/>
        <v>0.73529411764705888</v>
      </c>
      <c r="E37" s="23">
        <f t="shared" si="6"/>
        <v>147.05882352941177</v>
      </c>
      <c r="F37" s="13">
        <v>140</v>
      </c>
      <c r="G37" s="14">
        <f t="shared" si="1"/>
        <v>0.82352941176470584</v>
      </c>
      <c r="H37" s="23">
        <f t="shared" si="7"/>
        <v>145.83333333333331</v>
      </c>
      <c r="I37" s="32">
        <v>165</v>
      </c>
      <c r="J37" s="14">
        <f t="shared" si="2"/>
        <v>0.97058823529411764</v>
      </c>
      <c r="K37" s="23">
        <f t="shared" si="8"/>
        <v>157.14285714285714</v>
      </c>
    </row>
    <row r="38" spans="1:11" ht="14.4" x14ac:dyDescent="0.3">
      <c r="A38" s="181">
        <v>2015</v>
      </c>
      <c r="B38" s="77" t="s">
        <v>119</v>
      </c>
      <c r="C38" s="33">
        <v>125</v>
      </c>
      <c r="D38" s="28">
        <f t="shared" si="0"/>
        <v>0.73529411764705888</v>
      </c>
      <c r="E38" s="34">
        <f t="shared" si="6"/>
        <v>147.05882352941177</v>
      </c>
      <c r="F38" s="33">
        <v>140</v>
      </c>
      <c r="G38" s="28">
        <f t="shared" si="1"/>
        <v>0.82352941176470584</v>
      </c>
      <c r="H38" s="34">
        <f t="shared" si="7"/>
        <v>145.83333333333331</v>
      </c>
      <c r="I38" s="30">
        <v>165</v>
      </c>
      <c r="J38" s="28">
        <f t="shared" si="2"/>
        <v>0.97058823529411764</v>
      </c>
      <c r="K38" s="34">
        <f t="shared" si="8"/>
        <v>157.14285714285714</v>
      </c>
    </row>
    <row r="39" spans="1:11" ht="14.4" x14ac:dyDescent="0.3">
      <c r="A39" s="182"/>
      <c r="B39" s="79" t="s">
        <v>14</v>
      </c>
      <c r="C39" s="61">
        <v>125</v>
      </c>
      <c r="D39" s="40">
        <f t="shared" si="0"/>
        <v>0.73529411764705888</v>
      </c>
      <c r="E39" s="47">
        <f t="shared" si="6"/>
        <v>147.05882352941177</v>
      </c>
      <c r="F39" s="45">
        <v>140</v>
      </c>
      <c r="G39" s="40">
        <f t="shared" si="1"/>
        <v>0.82352941176470584</v>
      </c>
      <c r="H39" s="47">
        <f t="shared" si="7"/>
        <v>145.83333333333331</v>
      </c>
      <c r="I39" s="52">
        <v>165</v>
      </c>
      <c r="J39" s="40">
        <f t="shared" si="2"/>
        <v>0.97058823529411764</v>
      </c>
      <c r="K39" s="47">
        <f t="shared" si="8"/>
        <v>157.14285714285714</v>
      </c>
    </row>
    <row r="40" spans="1:11" ht="14.4" x14ac:dyDescent="0.3">
      <c r="A40" s="182"/>
      <c r="B40" s="79" t="s">
        <v>15</v>
      </c>
      <c r="C40" s="60">
        <v>125</v>
      </c>
      <c r="D40" s="11">
        <f t="shared" si="0"/>
        <v>0.73529411764705888</v>
      </c>
      <c r="E40" s="22">
        <f t="shared" si="6"/>
        <v>147.05882352941177</v>
      </c>
      <c r="F40" s="12">
        <v>140</v>
      </c>
      <c r="G40" s="11">
        <f t="shared" si="1"/>
        <v>0.82352941176470584</v>
      </c>
      <c r="H40" s="22">
        <f t="shared" si="7"/>
        <v>145.83333333333331</v>
      </c>
      <c r="I40" s="31">
        <v>165</v>
      </c>
      <c r="J40" s="11">
        <f t="shared" si="2"/>
        <v>0.97058823529411764</v>
      </c>
      <c r="K40" s="22">
        <f t="shared" si="8"/>
        <v>157.14285714285714</v>
      </c>
    </row>
    <row r="41" spans="1:11" ht="16.5" customHeight="1" x14ac:dyDescent="0.3">
      <c r="A41" s="182"/>
      <c r="B41" s="79" t="s">
        <v>16</v>
      </c>
      <c r="C41" s="12">
        <v>125</v>
      </c>
      <c r="D41" s="11">
        <f t="shared" si="0"/>
        <v>0.73529411764705888</v>
      </c>
      <c r="E41" s="22">
        <f t="shared" si="6"/>
        <v>147.05882352941177</v>
      </c>
      <c r="F41" s="12">
        <v>140</v>
      </c>
      <c r="G41" s="11">
        <f t="shared" si="1"/>
        <v>0.82352941176470584</v>
      </c>
      <c r="H41" s="22">
        <f t="shared" si="7"/>
        <v>145.83333333333331</v>
      </c>
      <c r="I41" s="31">
        <v>165</v>
      </c>
      <c r="J41" s="11">
        <f t="shared" si="2"/>
        <v>0.97058823529411764</v>
      </c>
      <c r="K41" s="22">
        <f t="shared" si="8"/>
        <v>157.14285714285714</v>
      </c>
    </row>
    <row r="42" spans="1:11" ht="16.5" customHeight="1" x14ac:dyDescent="0.3">
      <c r="A42" s="182"/>
      <c r="B42" s="79" t="s">
        <v>17</v>
      </c>
      <c r="C42" s="12">
        <v>125</v>
      </c>
      <c r="D42" s="11">
        <f t="shared" si="0"/>
        <v>0.73529411764705888</v>
      </c>
      <c r="E42" s="22">
        <f t="shared" si="6"/>
        <v>147.05882352941177</v>
      </c>
      <c r="F42" s="12">
        <v>140</v>
      </c>
      <c r="G42" s="11">
        <f t="shared" si="1"/>
        <v>0.82352941176470584</v>
      </c>
      <c r="H42" s="22">
        <f t="shared" si="7"/>
        <v>145.83333333333331</v>
      </c>
      <c r="I42" s="31">
        <v>165</v>
      </c>
      <c r="J42" s="11">
        <f t="shared" si="2"/>
        <v>0.97058823529411764</v>
      </c>
      <c r="K42" s="22">
        <f t="shared" si="8"/>
        <v>157.14285714285714</v>
      </c>
    </row>
    <row r="43" spans="1:11" ht="16.5" customHeight="1" x14ac:dyDescent="0.3">
      <c r="A43" s="182"/>
      <c r="B43" s="79" t="s">
        <v>18</v>
      </c>
      <c r="C43" s="12">
        <v>125</v>
      </c>
      <c r="D43" s="11">
        <f t="shared" si="0"/>
        <v>0.73529411764705888</v>
      </c>
      <c r="E43" s="22">
        <f t="shared" ref="E43:E55" si="9">C43/$C$23*100</f>
        <v>147.05882352941177</v>
      </c>
      <c r="F43" s="12">
        <v>132</v>
      </c>
      <c r="G43" s="11">
        <f t="shared" si="1"/>
        <v>0.77647058823529413</v>
      </c>
      <c r="H43" s="22">
        <f t="shared" ref="H43:H55" si="10">F43/$F$23*100</f>
        <v>137.5</v>
      </c>
      <c r="I43" s="31">
        <v>165</v>
      </c>
      <c r="J43" s="11">
        <f t="shared" si="2"/>
        <v>0.97058823529411764</v>
      </c>
      <c r="K43" s="22">
        <f t="shared" ref="K43:K55" si="11">I43/$I$23*100</f>
        <v>157.14285714285714</v>
      </c>
    </row>
    <row r="44" spans="1:11" ht="16.5" customHeight="1" x14ac:dyDescent="0.3">
      <c r="A44" s="182"/>
      <c r="B44" s="79" t="s">
        <v>19</v>
      </c>
      <c r="C44" s="12">
        <v>150</v>
      </c>
      <c r="D44" s="11">
        <f t="shared" si="0"/>
        <v>0.88235294117647056</v>
      </c>
      <c r="E44" s="22">
        <f t="shared" si="9"/>
        <v>176.47058823529412</v>
      </c>
      <c r="F44" s="12">
        <v>170</v>
      </c>
      <c r="G44" s="11">
        <f t="shared" si="1"/>
        <v>1</v>
      </c>
      <c r="H44" s="22">
        <f t="shared" si="10"/>
        <v>177.08333333333331</v>
      </c>
      <c r="I44" s="31">
        <v>200</v>
      </c>
      <c r="J44" s="11">
        <f t="shared" si="2"/>
        <v>1.1764705882352942</v>
      </c>
      <c r="K44" s="22">
        <f t="shared" si="11"/>
        <v>190.47619047619045</v>
      </c>
    </row>
    <row r="45" spans="1:11" ht="16.5" customHeight="1" x14ac:dyDescent="0.3">
      <c r="A45" s="182"/>
      <c r="B45" s="79" t="s">
        <v>20</v>
      </c>
      <c r="C45" s="12">
        <v>150</v>
      </c>
      <c r="D45" s="11">
        <f t="shared" si="0"/>
        <v>0.88235294117647056</v>
      </c>
      <c r="E45" s="22">
        <f t="shared" si="9"/>
        <v>176.47058823529412</v>
      </c>
      <c r="F45" s="12">
        <v>170</v>
      </c>
      <c r="G45" s="11">
        <f t="shared" si="1"/>
        <v>1</v>
      </c>
      <c r="H45" s="22">
        <f t="shared" si="10"/>
        <v>177.08333333333331</v>
      </c>
      <c r="I45" s="31">
        <v>200</v>
      </c>
      <c r="J45" s="11">
        <f t="shared" si="2"/>
        <v>1.1764705882352942</v>
      </c>
      <c r="K45" s="22">
        <f t="shared" si="11"/>
        <v>190.47619047619045</v>
      </c>
    </row>
    <row r="46" spans="1:11" ht="16.5" customHeight="1" x14ac:dyDescent="0.3">
      <c r="A46" s="182"/>
      <c r="B46" s="79" t="s">
        <v>21</v>
      </c>
      <c r="C46" s="12">
        <v>150</v>
      </c>
      <c r="D46" s="11">
        <f t="shared" si="0"/>
        <v>0.88235294117647056</v>
      </c>
      <c r="E46" s="22">
        <f t="shared" si="9"/>
        <v>176.47058823529412</v>
      </c>
      <c r="F46" s="12">
        <v>170</v>
      </c>
      <c r="G46" s="11">
        <f t="shared" si="1"/>
        <v>1</v>
      </c>
      <c r="H46" s="22">
        <f t="shared" si="10"/>
        <v>177.08333333333331</v>
      </c>
      <c r="I46" s="31">
        <v>200</v>
      </c>
      <c r="J46" s="11">
        <f t="shared" si="2"/>
        <v>1.1764705882352942</v>
      </c>
      <c r="K46" s="22">
        <f t="shared" si="11"/>
        <v>190.47619047619045</v>
      </c>
    </row>
    <row r="47" spans="1:11" ht="16.5" customHeight="1" x14ac:dyDescent="0.3">
      <c r="A47" s="182"/>
      <c r="B47" s="79" t="s">
        <v>67</v>
      </c>
      <c r="C47" s="12">
        <v>150</v>
      </c>
      <c r="D47" s="11">
        <f t="shared" si="0"/>
        <v>0.88235294117647056</v>
      </c>
      <c r="E47" s="22">
        <f t="shared" si="9"/>
        <v>176.47058823529412</v>
      </c>
      <c r="F47" s="12">
        <v>180</v>
      </c>
      <c r="G47" s="11">
        <f t="shared" si="1"/>
        <v>1.0588235294117647</v>
      </c>
      <c r="H47" s="22">
        <f t="shared" si="10"/>
        <v>187.5</v>
      </c>
      <c r="I47" s="31">
        <v>224</v>
      </c>
      <c r="J47" s="11">
        <f t="shared" si="2"/>
        <v>1.3176470588235294</v>
      </c>
      <c r="K47" s="22">
        <f t="shared" si="11"/>
        <v>213.33333333333334</v>
      </c>
    </row>
    <row r="48" spans="1:11" ht="16.5" customHeight="1" x14ac:dyDescent="0.3">
      <c r="A48" s="182"/>
      <c r="B48" s="79" t="s">
        <v>117</v>
      </c>
      <c r="C48" s="12">
        <v>150</v>
      </c>
      <c r="D48" s="11">
        <f t="shared" si="0"/>
        <v>0.88235294117647056</v>
      </c>
      <c r="E48" s="22">
        <f t="shared" si="9"/>
        <v>176.47058823529412</v>
      </c>
      <c r="F48" s="12">
        <v>180</v>
      </c>
      <c r="G48" s="11">
        <f t="shared" si="1"/>
        <v>1.0588235294117647</v>
      </c>
      <c r="H48" s="22">
        <f t="shared" si="10"/>
        <v>187.5</v>
      </c>
      <c r="I48" s="31">
        <v>224</v>
      </c>
      <c r="J48" s="11">
        <f t="shared" si="2"/>
        <v>1.3176470588235294</v>
      </c>
      <c r="K48" s="22">
        <f t="shared" si="11"/>
        <v>213.33333333333334</v>
      </c>
    </row>
    <row r="49" spans="1:11" ht="16.5" customHeight="1" thickBot="1" x14ac:dyDescent="0.35">
      <c r="A49" s="182"/>
      <c r="B49" s="93" t="s">
        <v>118</v>
      </c>
      <c r="C49" s="13">
        <v>167</v>
      </c>
      <c r="D49" s="14">
        <f t="shared" si="0"/>
        <v>0.98235294117647054</v>
      </c>
      <c r="E49" s="23">
        <f t="shared" si="9"/>
        <v>196.47058823529412</v>
      </c>
      <c r="F49" s="13">
        <v>215</v>
      </c>
      <c r="G49" s="14">
        <f t="shared" si="1"/>
        <v>1.2647058823529411</v>
      </c>
      <c r="H49" s="23">
        <f t="shared" si="10"/>
        <v>223.95833333333334</v>
      </c>
      <c r="I49" s="32">
        <v>240</v>
      </c>
      <c r="J49" s="14">
        <f t="shared" si="2"/>
        <v>1.411764705882353</v>
      </c>
      <c r="K49" s="23">
        <f t="shared" si="11"/>
        <v>228.57142857142856</v>
      </c>
    </row>
    <row r="50" spans="1:11" ht="14.4" x14ac:dyDescent="0.3">
      <c r="A50" s="190">
        <v>2016</v>
      </c>
      <c r="B50" s="54" t="s">
        <v>119</v>
      </c>
      <c r="C50" s="33">
        <v>185</v>
      </c>
      <c r="D50" s="28">
        <f t="shared" si="0"/>
        <v>1.088235294117647</v>
      </c>
      <c r="E50" s="34">
        <f t="shared" si="9"/>
        <v>217.64705882352939</v>
      </c>
      <c r="F50" s="33">
        <v>215</v>
      </c>
      <c r="G50" s="28">
        <f t="shared" si="1"/>
        <v>1.2647058823529411</v>
      </c>
      <c r="H50" s="34">
        <f t="shared" si="10"/>
        <v>223.95833333333334</v>
      </c>
      <c r="I50" s="30">
        <v>240</v>
      </c>
      <c r="J50" s="28">
        <f t="shared" si="2"/>
        <v>1.411764705882353</v>
      </c>
      <c r="K50" s="34">
        <f t="shared" si="11"/>
        <v>228.57142857142856</v>
      </c>
    </row>
    <row r="51" spans="1:11" ht="14.4" x14ac:dyDescent="0.3">
      <c r="A51" s="191"/>
      <c r="B51" s="84" t="s">
        <v>14</v>
      </c>
      <c r="C51" s="12">
        <v>185</v>
      </c>
      <c r="D51" s="11">
        <f t="shared" si="0"/>
        <v>1.088235294117647</v>
      </c>
      <c r="E51" s="22">
        <f t="shared" si="9"/>
        <v>217.64705882352939</v>
      </c>
      <c r="F51" s="12">
        <v>215</v>
      </c>
      <c r="G51" s="11">
        <f t="shared" si="1"/>
        <v>1.2647058823529411</v>
      </c>
      <c r="H51" s="22">
        <f t="shared" si="10"/>
        <v>223.95833333333334</v>
      </c>
      <c r="I51" s="31">
        <v>240</v>
      </c>
      <c r="J51" s="11">
        <f t="shared" si="2"/>
        <v>1.411764705882353</v>
      </c>
      <c r="K51" s="22">
        <f t="shared" si="11"/>
        <v>228.57142857142856</v>
      </c>
    </row>
    <row r="52" spans="1:11" ht="14.4" x14ac:dyDescent="0.3">
      <c r="A52" s="191"/>
      <c r="B52" s="84" t="s">
        <v>15</v>
      </c>
      <c r="C52" s="12">
        <v>185</v>
      </c>
      <c r="D52" s="11">
        <f t="shared" si="0"/>
        <v>1.088235294117647</v>
      </c>
      <c r="E52" s="22">
        <f t="shared" si="9"/>
        <v>217.64705882352939</v>
      </c>
      <c r="F52" s="12">
        <v>215</v>
      </c>
      <c r="G52" s="11">
        <f t="shared" si="1"/>
        <v>1.2647058823529411</v>
      </c>
      <c r="H52" s="22">
        <f t="shared" si="10"/>
        <v>223.95833333333334</v>
      </c>
      <c r="I52" s="31">
        <v>240</v>
      </c>
      <c r="J52" s="11">
        <f t="shared" si="2"/>
        <v>1.411764705882353</v>
      </c>
      <c r="K52" s="22">
        <f t="shared" si="11"/>
        <v>228.57142857142856</v>
      </c>
    </row>
    <row r="53" spans="1:11" ht="14.4" x14ac:dyDescent="0.3">
      <c r="A53" s="191"/>
      <c r="B53" s="84" t="s">
        <v>16</v>
      </c>
      <c r="C53" s="12">
        <v>185</v>
      </c>
      <c r="D53" s="11">
        <f t="shared" si="0"/>
        <v>1.088235294117647</v>
      </c>
      <c r="E53" s="22">
        <f t="shared" si="9"/>
        <v>217.64705882352939</v>
      </c>
      <c r="F53" s="12">
        <v>215</v>
      </c>
      <c r="G53" s="11">
        <f t="shared" si="1"/>
        <v>1.2647058823529411</v>
      </c>
      <c r="H53" s="22">
        <f t="shared" si="10"/>
        <v>223.95833333333334</v>
      </c>
      <c r="I53" s="31">
        <v>240</v>
      </c>
      <c r="J53" s="11">
        <f t="shared" si="2"/>
        <v>1.411764705882353</v>
      </c>
      <c r="K53" s="22">
        <f t="shared" si="11"/>
        <v>228.57142857142856</v>
      </c>
    </row>
    <row r="54" spans="1:11" ht="14.4" x14ac:dyDescent="0.3">
      <c r="A54" s="191"/>
      <c r="B54" s="84" t="s">
        <v>17</v>
      </c>
      <c r="C54" s="12">
        <v>185</v>
      </c>
      <c r="D54" s="11">
        <f t="shared" si="0"/>
        <v>1.088235294117647</v>
      </c>
      <c r="E54" s="22">
        <f t="shared" si="9"/>
        <v>217.64705882352939</v>
      </c>
      <c r="F54" s="12">
        <v>215</v>
      </c>
      <c r="G54" s="11">
        <f t="shared" si="1"/>
        <v>1.2647058823529411</v>
      </c>
      <c r="H54" s="22">
        <f t="shared" si="10"/>
        <v>223.95833333333334</v>
      </c>
      <c r="I54" s="31">
        <v>240</v>
      </c>
      <c r="J54" s="11">
        <f t="shared" si="2"/>
        <v>1.411764705882353</v>
      </c>
      <c r="K54" s="22">
        <f t="shared" si="11"/>
        <v>228.57142857142856</v>
      </c>
    </row>
    <row r="55" spans="1:11" ht="14.4" x14ac:dyDescent="0.3">
      <c r="A55" s="191"/>
      <c r="B55" s="56" t="s">
        <v>18</v>
      </c>
      <c r="C55" s="12">
        <v>185</v>
      </c>
      <c r="D55" s="11">
        <f t="shared" si="0"/>
        <v>1.088235294117647</v>
      </c>
      <c r="E55" s="22">
        <f t="shared" si="9"/>
        <v>217.64705882352939</v>
      </c>
      <c r="F55" s="12">
        <v>215</v>
      </c>
      <c r="G55" s="11">
        <f t="shared" si="1"/>
        <v>1.2647058823529411</v>
      </c>
      <c r="H55" s="22">
        <f t="shared" si="10"/>
        <v>223.95833333333334</v>
      </c>
      <c r="I55" s="12">
        <v>240</v>
      </c>
      <c r="J55" s="11">
        <f t="shared" si="2"/>
        <v>1.411764705882353</v>
      </c>
      <c r="K55" s="22">
        <f t="shared" si="11"/>
        <v>228.57142857142856</v>
      </c>
    </row>
    <row r="56" spans="1:11" ht="14.4" x14ac:dyDescent="0.3">
      <c r="A56" s="191"/>
      <c r="B56" s="56" t="s">
        <v>19</v>
      </c>
      <c r="C56" s="12">
        <v>185</v>
      </c>
      <c r="D56" s="11">
        <f t="shared" ref="D56:D62" si="12">C56/$B$119</f>
        <v>1.088235294117647</v>
      </c>
      <c r="E56" s="22">
        <f t="shared" ref="E56:E61" si="13">C56/$C$23*100</f>
        <v>217.64705882352939</v>
      </c>
      <c r="F56" s="12">
        <v>215</v>
      </c>
      <c r="G56" s="11">
        <f t="shared" ref="G56:G62" si="14">F56/$B$119</f>
        <v>1.2647058823529411</v>
      </c>
      <c r="H56" s="22">
        <f t="shared" ref="H56:H61" si="15">F56/$F$23*100</f>
        <v>223.95833333333334</v>
      </c>
      <c r="I56" s="12">
        <v>240</v>
      </c>
      <c r="J56" s="11">
        <f t="shared" ref="J56:J62" si="16">I56/$B$119</f>
        <v>1.411764705882353</v>
      </c>
      <c r="K56" s="22">
        <f t="shared" ref="K56:K61" si="17">I56/$I$23*100</f>
        <v>228.57142857142856</v>
      </c>
    </row>
    <row r="57" spans="1:11" ht="14.4" x14ac:dyDescent="0.3">
      <c r="A57" s="191"/>
      <c r="B57" s="56" t="s">
        <v>20</v>
      </c>
      <c r="C57" s="12">
        <v>200</v>
      </c>
      <c r="D57" s="11">
        <f t="shared" si="12"/>
        <v>1.1764705882352942</v>
      </c>
      <c r="E57" s="22">
        <f t="shared" si="13"/>
        <v>235.29411764705884</v>
      </c>
      <c r="F57" s="12">
        <v>235</v>
      </c>
      <c r="G57" s="11">
        <f t="shared" si="14"/>
        <v>1.3823529411764706</v>
      </c>
      <c r="H57" s="22">
        <f t="shared" si="15"/>
        <v>244.79166666666666</v>
      </c>
      <c r="I57" s="12">
        <v>260</v>
      </c>
      <c r="J57" s="11">
        <f t="shared" si="16"/>
        <v>1.5294117647058822</v>
      </c>
      <c r="K57" s="22">
        <f t="shared" si="17"/>
        <v>247.61904761904762</v>
      </c>
    </row>
    <row r="58" spans="1:11" ht="14.4" x14ac:dyDescent="0.3">
      <c r="A58" s="191"/>
      <c r="B58" s="56" t="s">
        <v>21</v>
      </c>
      <c r="C58" s="12">
        <v>200</v>
      </c>
      <c r="D58" s="11">
        <f t="shared" si="12"/>
        <v>1.1764705882352942</v>
      </c>
      <c r="E58" s="22">
        <f t="shared" si="13"/>
        <v>235.29411764705884</v>
      </c>
      <c r="F58" s="12">
        <v>235</v>
      </c>
      <c r="G58" s="11">
        <f t="shared" si="14"/>
        <v>1.3823529411764706</v>
      </c>
      <c r="H58" s="22">
        <f t="shared" si="15"/>
        <v>244.79166666666666</v>
      </c>
      <c r="I58" s="12">
        <v>260</v>
      </c>
      <c r="J58" s="11">
        <f t="shared" si="16"/>
        <v>1.5294117647058822</v>
      </c>
      <c r="K58" s="22">
        <f t="shared" si="17"/>
        <v>247.61904761904762</v>
      </c>
    </row>
    <row r="59" spans="1:11" ht="14.4" x14ac:dyDescent="0.3">
      <c r="A59" s="191"/>
      <c r="B59" s="56" t="s">
        <v>67</v>
      </c>
      <c r="C59" s="12">
        <v>200</v>
      </c>
      <c r="D59" s="11">
        <f t="shared" si="12"/>
        <v>1.1764705882352942</v>
      </c>
      <c r="E59" s="22">
        <f t="shared" si="13"/>
        <v>235.29411764705884</v>
      </c>
      <c r="F59" s="12">
        <v>235</v>
      </c>
      <c r="G59" s="11">
        <f t="shared" si="14"/>
        <v>1.3823529411764706</v>
      </c>
      <c r="H59" s="22">
        <f t="shared" si="15"/>
        <v>244.79166666666666</v>
      </c>
      <c r="I59" s="12">
        <v>260</v>
      </c>
      <c r="J59" s="11">
        <f t="shared" si="16"/>
        <v>1.5294117647058822</v>
      </c>
      <c r="K59" s="22">
        <f t="shared" si="17"/>
        <v>247.61904761904762</v>
      </c>
    </row>
    <row r="60" spans="1:11" ht="14.4" x14ac:dyDescent="0.3">
      <c r="A60" s="191"/>
      <c r="B60" s="56" t="s">
        <v>117</v>
      </c>
      <c r="C60" s="12">
        <v>200</v>
      </c>
      <c r="D60" s="11">
        <f t="shared" si="12"/>
        <v>1.1764705882352942</v>
      </c>
      <c r="E60" s="22">
        <f t="shared" si="13"/>
        <v>235.29411764705884</v>
      </c>
      <c r="F60" s="12">
        <v>235</v>
      </c>
      <c r="G60" s="11">
        <f t="shared" si="14"/>
        <v>1.3823529411764706</v>
      </c>
      <c r="H60" s="22">
        <f t="shared" si="15"/>
        <v>244.79166666666666</v>
      </c>
      <c r="I60" s="12">
        <v>260</v>
      </c>
      <c r="J60" s="11">
        <f t="shared" si="16"/>
        <v>1.5294117647058822</v>
      </c>
      <c r="K60" s="22">
        <f t="shared" si="17"/>
        <v>247.61904761904762</v>
      </c>
    </row>
    <row r="61" spans="1:11" ht="15" thickBot="1" x14ac:dyDescent="0.35">
      <c r="A61" s="191"/>
      <c r="B61" s="64" t="s">
        <v>118</v>
      </c>
      <c r="C61" s="13">
        <v>200</v>
      </c>
      <c r="D61" s="14">
        <f t="shared" si="12"/>
        <v>1.1764705882352942</v>
      </c>
      <c r="E61" s="23">
        <f t="shared" si="13"/>
        <v>235.29411764705884</v>
      </c>
      <c r="F61" s="13">
        <v>235</v>
      </c>
      <c r="G61" s="14">
        <f t="shared" si="14"/>
        <v>1.3823529411764706</v>
      </c>
      <c r="H61" s="23">
        <f t="shared" si="15"/>
        <v>244.79166666666666</v>
      </c>
      <c r="I61" s="13">
        <v>260</v>
      </c>
      <c r="J61" s="14">
        <f t="shared" si="16"/>
        <v>1.5294117647058822</v>
      </c>
      <c r="K61" s="23">
        <f t="shared" si="17"/>
        <v>247.61904761904762</v>
      </c>
    </row>
    <row r="62" spans="1:11" ht="14.4" x14ac:dyDescent="0.3">
      <c r="A62" s="181">
        <v>2017</v>
      </c>
      <c r="B62" s="84" t="s">
        <v>119</v>
      </c>
      <c r="C62" s="78">
        <v>200</v>
      </c>
      <c r="D62" s="85">
        <f t="shared" si="12"/>
        <v>1.1764705882352942</v>
      </c>
      <c r="E62" s="86">
        <f t="shared" ref="E62:E81" si="18">C62/$C$23*100</f>
        <v>235.29411764705884</v>
      </c>
      <c r="F62" s="78">
        <v>235</v>
      </c>
      <c r="G62" s="85">
        <f t="shared" si="14"/>
        <v>1.3823529411764706</v>
      </c>
      <c r="H62" s="86">
        <f t="shared" ref="H62:H81" si="19">F62/$F$23*100</f>
        <v>244.79166666666666</v>
      </c>
      <c r="I62" s="78">
        <v>260</v>
      </c>
      <c r="J62" s="85">
        <f t="shared" si="16"/>
        <v>1.5294117647058822</v>
      </c>
      <c r="K62" s="86">
        <f t="shared" ref="K62:K100" si="20">I62/$I$23*100</f>
        <v>247.61904761904762</v>
      </c>
    </row>
    <row r="63" spans="1:11" ht="14.4" x14ac:dyDescent="0.3">
      <c r="A63" s="182"/>
      <c r="B63" s="84" t="s">
        <v>14</v>
      </c>
      <c r="C63" s="78">
        <v>200</v>
      </c>
      <c r="D63" s="85">
        <f t="shared" ref="D63:D81" si="21">C63/$B$119</f>
        <v>1.1764705882352942</v>
      </c>
      <c r="E63" s="86">
        <f t="shared" si="18"/>
        <v>235.29411764705884</v>
      </c>
      <c r="F63" s="78">
        <v>235</v>
      </c>
      <c r="G63" s="85">
        <f t="shared" ref="G63:G81" si="22">F63/$B$119</f>
        <v>1.3823529411764706</v>
      </c>
      <c r="H63" s="86">
        <f t="shared" si="19"/>
        <v>244.79166666666666</v>
      </c>
      <c r="I63" s="78">
        <v>260</v>
      </c>
      <c r="J63" s="85">
        <f t="shared" ref="J63:J100" si="23">I63/$B$119</f>
        <v>1.5294117647058822</v>
      </c>
      <c r="K63" s="86">
        <f t="shared" si="20"/>
        <v>247.61904761904762</v>
      </c>
    </row>
    <row r="64" spans="1:11" ht="14.4" x14ac:dyDescent="0.3">
      <c r="A64" s="182"/>
      <c r="B64" s="84" t="s">
        <v>15</v>
      </c>
      <c r="C64" s="78">
        <v>200</v>
      </c>
      <c r="D64" s="85">
        <f t="shared" si="21"/>
        <v>1.1764705882352942</v>
      </c>
      <c r="E64" s="86">
        <f t="shared" si="18"/>
        <v>235.29411764705884</v>
      </c>
      <c r="F64" s="78">
        <v>235</v>
      </c>
      <c r="G64" s="85">
        <f t="shared" si="22"/>
        <v>1.3823529411764706</v>
      </c>
      <c r="H64" s="86">
        <f t="shared" si="19"/>
        <v>244.79166666666666</v>
      </c>
      <c r="I64" s="78">
        <v>260</v>
      </c>
      <c r="J64" s="85">
        <f t="shared" si="23"/>
        <v>1.5294117647058822</v>
      </c>
      <c r="K64" s="86">
        <f t="shared" si="20"/>
        <v>247.61904761904762</v>
      </c>
    </row>
    <row r="65" spans="1:11" ht="14.4" x14ac:dyDescent="0.3">
      <c r="A65" s="182"/>
      <c r="B65" s="84" t="s">
        <v>16</v>
      </c>
      <c r="C65" s="78">
        <v>200</v>
      </c>
      <c r="D65" s="85">
        <f t="shared" si="21"/>
        <v>1.1764705882352942</v>
      </c>
      <c r="E65" s="86">
        <f t="shared" si="18"/>
        <v>235.29411764705884</v>
      </c>
      <c r="F65" s="78">
        <v>235</v>
      </c>
      <c r="G65" s="85">
        <f t="shared" si="22"/>
        <v>1.3823529411764706</v>
      </c>
      <c r="H65" s="86">
        <f t="shared" si="19"/>
        <v>244.79166666666666</v>
      </c>
      <c r="I65" s="78">
        <v>260</v>
      </c>
      <c r="J65" s="85">
        <f t="shared" si="23"/>
        <v>1.5294117647058822</v>
      </c>
      <c r="K65" s="86">
        <f t="shared" si="20"/>
        <v>247.61904761904762</v>
      </c>
    </row>
    <row r="66" spans="1:11" ht="14.4" x14ac:dyDescent="0.3">
      <c r="A66" s="182"/>
      <c r="B66" s="84" t="s">
        <v>17</v>
      </c>
      <c r="C66" s="78">
        <v>200</v>
      </c>
      <c r="D66" s="85">
        <f t="shared" si="21"/>
        <v>1.1764705882352942</v>
      </c>
      <c r="E66" s="86">
        <f t="shared" si="18"/>
        <v>235.29411764705884</v>
      </c>
      <c r="F66" s="78">
        <v>235</v>
      </c>
      <c r="G66" s="85">
        <f t="shared" si="22"/>
        <v>1.3823529411764706</v>
      </c>
      <c r="H66" s="86">
        <f t="shared" si="19"/>
        <v>244.79166666666666</v>
      </c>
      <c r="I66" s="78">
        <v>260</v>
      </c>
      <c r="J66" s="85">
        <f t="shared" si="23"/>
        <v>1.5294117647058822</v>
      </c>
      <c r="K66" s="86">
        <f t="shared" si="20"/>
        <v>247.61904761904762</v>
      </c>
    </row>
    <row r="67" spans="1:11" ht="14.4" x14ac:dyDescent="0.3">
      <c r="A67" s="182"/>
      <c r="B67" s="84" t="s">
        <v>18</v>
      </c>
      <c r="C67" s="78">
        <v>200</v>
      </c>
      <c r="D67" s="85">
        <f t="shared" si="21"/>
        <v>1.1764705882352942</v>
      </c>
      <c r="E67" s="86">
        <f t="shared" si="18"/>
        <v>235.29411764705884</v>
      </c>
      <c r="F67" s="78">
        <v>235</v>
      </c>
      <c r="G67" s="85">
        <f t="shared" si="22"/>
        <v>1.3823529411764706</v>
      </c>
      <c r="H67" s="86">
        <f t="shared" si="19"/>
        <v>244.79166666666666</v>
      </c>
      <c r="I67" s="78">
        <v>260</v>
      </c>
      <c r="J67" s="85">
        <f t="shared" si="23"/>
        <v>1.5294117647058822</v>
      </c>
      <c r="K67" s="86">
        <f t="shared" si="20"/>
        <v>247.61904761904762</v>
      </c>
    </row>
    <row r="68" spans="1:11" ht="14.4" x14ac:dyDescent="0.3">
      <c r="A68" s="182"/>
      <c r="B68" s="84" t="s">
        <v>19</v>
      </c>
      <c r="C68" s="78">
        <v>200</v>
      </c>
      <c r="D68" s="85">
        <f t="shared" si="21"/>
        <v>1.1764705882352942</v>
      </c>
      <c r="E68" s="86">
        <f t="shared" si="18"/>
        <v>235.29411764705884</v>
      </c>
      <c r="F68" s="78">
        <v>235</v>
      </c>
      <c r="G68" s="85">
        <f t="shared" si="22"/>
        <v>1.3823529411764706</v>
      </c>
      <c r="H68" s="86">
        <f t="shared" si="19"/>
        <v>244.79166666666666</v>
      </c>
      <c r="I68" s="78">
        <v>260</v>
      </c>
      <c r="J68" s="85">
        <f t="shared" si="23"/>
        <v>1.5294117647058822</v>
      </c>
      <c r="K68" s="86">
        <f t="shared" si="20"/>
        <v>247.61904761904762</v>
      </c>
    </row>
    <row r="69" spans="1:11" ht="14.4" x14ac:dyDescent="0.3">
      <c r="A69" s="182"/>
      <c r="B69" s="84" t="s">
        <v>20</v>
      </c>
      <c r="C69" s="78">
        <v>200</v>
      </c>
      <c r="D69" s="85">
        <f t="shared" si="21"/>
        <v>1.1764705882352942</v>
      </c>
      <c r="E69" s="86">
        <f t="shared" si="18"/>
        <v>235.29411764705884</v>
      </c>
      <c r="F69" s="78">
        <v>210</v>
      </c>
      <c r="G69" s="85">
        <f t="shared" si="22"/>
        <v>1.2352941176470589</v>
      </c>
      <c r="H69" s="86">
        <f t="shared" si="19"/>
        <v>218.75</v>
      </c>
      <c r="I69" s="78">
        <v>260</v>
      </c>
      <c r="J69" s="85">
        <f t="shared" si="23"/>
        <v>1.5294117647058822</v>
      </c>
      <c r="K69" s="86">
        <f t="shared" si="20"/>
        <v>247.61904761904762</v>
      </c>
    </row>
    <row r="70" spans="1:11" ht="14.4" x14ac:dyDescent="0.3">
      <c r="A70" s="182"/>
      <c r="B70" s="84" t="s">
        <v>21</v>
      </c>
      <c r="C70" s="78">
        <v>200</v>
      </c>
      <c r="D70" s="85">
        <f t="shared" si="21"/>
        <v>1.1764705882352942</v>
      </c>
      <c r="E70" s="86">
        <f t="shared" si="18"/>
        <v>235.29411764705884</v>
      </c>
      <c r="F70" s="78">
        <v>210</v>
      </c>
      <c r="G70" s="85">
        <f t="shared" si="22"/>
        <v>1.2352941176470589</v>
      </c>
      <c r="H70" s="86">
        <f t="shared" si="19"/>
        <v>218.75</v>
      </c>
      <c r="I70" s="78">
        <v>260</v>
      </c>
      <c r="J70" s="85">
        <f t="shared" si="23"/>
        <v>1.5294117647058822</v>
      </c>
      <c r="K70" s="86">
        <f t="shared" si="20"/>
        <v>247.61904761904762</v>
      </c>
    </row>
    <row r="71" spans="1:11" ht="14.4" x14ac:dyDescent="0.3">
      <c r="A71" s="182"/>
      <c r="B71" s="84" t="s">
        <v>67</v>
      </c>
      <c r="C71" s="78">
        <v>210</v>
      </c>
      <c r="D71" s="85">
        <f t="shared" si="21"/>
        <v>1.2352941176470589</v>
      </c>
      <c r="E71" s="86">
        <f t="shared" si="18"/>
        <v>247.05882352941177</v>
      </c>
      <c r="F71" s="78">
        <v>234</v>
      </c>
      <c r="G71" s="85">
        <f t="shared" si="22"/>
        <v>1.3764705882352941</v>
      </c>
      <c r="H71" s="86">
        <f t="shared" si="19"/>
        <v>243.75</v>
      </c>
      <c r="I71" s="78">
        <v>260</v>
      </c>
      <c r="J71" s="85">
        <f t="shared" si="23"/>
        <v>1.5294117647058822</v>
      </c>
      <c r="K71" s="86">
        <f t="shared" si="20"/>
        <v>247.61904761904762</v>
      </c>
    </row>
    <row r="72" spans="1:11" ht="14.4" x14ac:dyDescent="0.3">
      <c r="A72" s="182"/>
      <c r="B72" s="84" t="s">
        <v>117</v>
      </c>
      <c r="C72" s="78">
        <v>210</v>
      </c>
      <c r="D72" s="85">
        <f t="shared" si="21"/>
        <v>1.2352941176470589</v>
      </c>
      <c r="E72" s="86">
        <f t="shared" si="18"/>
        <v>247.05882352941177</v>
      </c>
      <c r="F72" s="78">
        <v>234</v>
      </c>
      <c r="G72" s="85">
        <f t="shared" si="22"/>
        <v>1.3764705882352941</v>
      </c>
      <c r="H72" s="86">
        <f t="shared" si="19"/>
        <v>243.75</v>
      </c>
      <c r="I72" s="78">
        <v>260</v>
      </c>
      <c r="J72" s="85">
        <f t="shared" si="23"/>
        <v>1.5294117647058822</v>
      </c>
      <c r="K72" s="86">
        <f t="shared" si="20"/>
        <v>247.61904761904762</v>
      </c>
    </row>
    <row r="73" spans="1:11" ht="15" thickBot="1" x14ac:dyDescent="0.35">
      <c r="A73" s="182"/>
      <c r="B73" s="97" t="s">
        <v>118</v>
      </c>
      <c r="C73" s="13">
        <v>216</v>
      </c>
      <c r="D73" s="14">
        <f t="shared" si="21"/>
        <v>1.2705882352941176</v>
      </c>
      <c r="E73" s="23">
        <f t="shared" si="18"/>
        <v>254.11764705882351</v>
      </c>
      <c r="F73" s="13">
        <v>253</v>
      </c>
      <c r="G73" s="14">
        <f t="shared" si="22"/>
        <v>1.4882352941176471</v>
      </c>
      <c r="H73" s="23">
        <f t="shared" si="19"/>
        <v>263.54166666666663</v>
      </c>
      <c r="I73" s="13">
        <v>260</v>
      </c>
      <c r="J73" s="14">
        <f t="shared" si="23"/>
        <v>1.5294117647058822</v>
      </c>
      <c r="K73" s="23">
        <f t="shared" si="20"/>
        <v>247.61904761904762</v>
      </c>
    </row>
    <row r="74" spans="1:11" ht="14.4" x14ac:dyDescent="0.3">
      <c r="A74" s="181">
        <v>2018</v>
      </c>
      <c r="B74" s="54" t="s">
        <v>119</v>
      </c>
      <c r="C74" s="33">
        <v>200</v>
      </c>
      <c r="D74" s="28">
        <f t="shared" si="21"/>
        <v>1.1764705882352942</v>
      </c>
      <c r="E74" s="34">
        <f t="shared" si="18"/>
        <v>235.29411764705884</v>
      </c>
      <c r="F74" s="33">
        <v>253</v>
      </c>
      <c r="G74" s="28">
        <f t="shared" si="22"/>
        <v>1.4882352941176471</v>
      </c>
      <c r="H74" s="34">
        <f t="shared" si="19"/>
        <v>263.54166666666663</v>
      </c>
      <c r="I74" s="33">
        <v>260</v>
      </c>
      <c r="J74" s="28">
        <f t="shared" si="23"/>
        <v>1.5294117647058822</v>
      </c>
      <c r="K74" s="34">
        <f t="shared" si="20"/>
        <v>247.61904761904762</v>
      </c>
    </row>
    <row r="75" spans="1:11" ht="14.4" x14ac:dyDescent="0.3">
      <c r="A75" s="182"/>
      <c r="B75" s="84" t="s">
        <v>14</v>
      </c>
      <c r="C75" s="78">
        <v>200</v>
      </c>
      <c r="D75" s="85">
        <f t="shared" si="21"/>
        <v>1.1764705882352942</v>
      </c>
      <c r="E75" s="86">
        <f t="shared" si="18"/>
        <v>235.29411764705884</v>
      </c>
      <c r="F75" s="78">
        <v>253</v>
      </c>
      <c r="G75" s="85">
        <f t="shared" si="22"/>
        <v>1.4882352941176471</v>
      </c>
      <c r="H75" s="86">
        <f t="shared" si="19"/>
        <v>263.54166666666663</v>
      </c>
      <c r="I75" s="78">
        <v>260</v>
      </c>
      <c r="J75" s="85">
        <f t="shared" si="23"/>
        <v>1.5294117647058822</v>
      </c>
      <c r="K75" s="86">
        <f t="shared" si="20"/>
        <v>247.61904761904762</v>
      </c>
    </row>
    <row r="76" spans="1:11" ht="14.4" x14ac:dyDescent="0.3">
      <c r="A76" s="182"/>
      <c r="B76" s="84" t="s">
        <v>15</v>
      </c>
      <c r="C76" s="78">
        <v>200</v>
      </c>
      <c r="D76" s="85">
        <f t="shared" si="21"/>
        <v>1.1764705882352942</v>
      </c>
      <c r="E76" s="86">
        <f t="shared" si="18"/>
        <v>235.29411764705884</v>
      </c>
      <c r="F76" s="78">
        <v>262</v>
      </c>
      <c r="G76" s="85">
        <f t="shared" si="22"/>
        <v>1.5411764705882354</v>
      </c>
      <c r="H76" s="86">
        <f t="shared" si="19"/>
        <v>272.91666666666663</v>
      </c>
      <c r="I76" s="78">
        <v>260</v>
      </c>
      <c r="J76" s="85">
        <f t="shared" si="23"/>
        <v>1.5294117647058822</v>
      </c>
      <c r="K76" s="86">
        <f t="shared" si="20"/>
        <v>247.61904761904762</v>
      </c>
    </row>
    <row r="77" spans="1:11" ht="14.4" x14ac:dyDescent="0.3">
      <c r="A77" s="182"/>
      <c r="B77" s="84" t="s">
        <v>16</v>
      </c>
      <c r="C77" s="78">
        <v>200</v>
      </c>
      <c r="D77" s="85">
        <f t="shared" si="21"/>
        <v>1.1764705882352942</v>
      </c>
      <c r="E77" s="86">
        <f t="shared" si="18"/>
        <v>235.29411764705884</v>
      </c>
      <c r="F77" s="78">
        <v>260</v>
      </c>
      <c r="G77" s="85">
        <f t="shared" si="22"/>
        <v>1.5294117647058822</v>
      </c>
      <c r="H77" s="86">
        <f t="shared" si="19"/>
        <v>270.83333333333337</v>
      </c>
      <c r="I77" s="78">
        <v>260</v>
      </c>
      <c r="J77" s="85">
        <f t="shared" si="23"/>
        <v>1.5294117647058822</v>
      </c>
      <c r="K77" s="86">
        <f t="shared" si="20"/>
        <v>247.61904761904762</v>
      </c>
    </row>
    <row r="78" spans="1:11" ht="14.4" x14ac:dyDescent="0.3">
      <c r="A78" s="182"/>
      <c r="B78" s="84" t="s">
        <v>17</v>
      </c>
      <c r="C78" s="78">
        <v>205</v>
      </c>
      <c r="D78" s="85">
        <f t="shared" si="21"/>
        <v>1.2058823529411764</v>
      </c>
      <c r="E78" s="86">
        <f t="shared" si="18"/>
        <v>241.17647058823528</v>
      </c>
      <c r="F78" s="78">
        <v>251</v>
      </c>
      <c r="G78" s="85">
        <f t="shared" si="22"/>
        <v>1.4764705882352942</v>
      </c>
      <c r="H78" s="86">
        <f t="shared" si="19"/>
        <v>261.45833333333337</v>
      </c>
      <c r="I78" s="78">
        <v>260</v>
      </c>
      <c r="J78" s="85">
        <f t="shared" si="23"/>
        <v>1.5294117647058822</v>
      </c>
      <c r="K78" s="86">
        <f t="shared" si="20"/>
        <v>247.61904761904762</v>
      </c>
    </row>
    <row r="79" spans="1:11" ht="14.4" x14ac:dyDescent="0.3">
      <c r="A79" s="182"/>
      <c r="B79" s="84" t="s">
        <v>18</v>
      </c>
      <c r="C79" s="78">
        <v>212</v>
      </c>
      <c r="D79" s="85">
        <f t="shared" si="21"/>
        <v>1.2470588235294118</v>
      </c>
      <c r="E79" s="86">
        <f t="shared" si="18"/>
        <v>249.41176470588235</v>
      </c>
      <c r="F79" s="78">
        <v>246</v>
      </c>
      <c r="G79" s="85">
        <f t="shared" si="22"/>
        <v>1.4470588235294117</v>
      </c>
      <c r="H79" s="86">
        <f t="shared" si="19"/>
        <v>256.25</v>
      </c>
      <c r="I79" s="78">
        <v>260</v>
      </c>
      <c r="J79" s="85">
        <f t="shared" si="23"/>
        <v>1.5294117647058822</v>
      </c>
      <c r="K79" s="86">
        <f t="shared" si="20"/>
        <v>247.61904761904762</v>
      </c>
    </row>
    <row r="80" spans="1:11" ht="14.4" x14ac:dyDescent="0.3">
      <c r="A80" s="182"/>
      <c r="B80" s="84" t="s">
        <v>19</v>
      </c>
      <c r="C80" s="78">
        <v>240</v>
      </c>
      <c r="D80" s="85">
        <f t="shared" si="21"/>
        <v>1.411764705882353</v>
      </c>
      <c r="E80" s="86">
        <f t="shared" si="18"/>
        <v>282.35294117647061</v>
      </c>
      <c r="F80" s="78">
        <v>246</v>
      </c>
      <c r="G80" s="85">
        <f t="shared" si="22"/>
        <v>1.4470588235294117</v>
      </c>
      <c r="H80" s="86">
        <f t="shared" si="19"/>
        <v>256.25</v>
      </c>
      <c r="I80" s="78" t="s">
        <v>120</v>
      </c>
      <c r="J80" s="85" t="s">
        <v>120</v>
      </c>
      <c r="K80" s="86" t="s">
        <v>120</v>
      </c>
    </row>
    <row r="81" spans="1:11" ht="14.4" x14ac:dyDescent="0.3">
      <c r="A81" s="182"/>
      <c r="B81" s="84" t="s">
        <v>20</v>
      </c>
      <c r="C81" s="78">
        <v>204</v>
      </c>
      <c r="D81" s="85">
        <f t="shared" si="21"/>
        <v>1.2</v>
      </c>
      <c r="E81" s="86">
        <f t="shared" si="18"/>
        <v>240</v>
      </c>
      <c r="F81" s="78">
        <v>236</v>
      </c>
      <c r="G81" s="85">
        <f t="shared" si="22"/>
        <v>1.388235294117647</v>
      </c>
      <c r="H81" s="86">
        <f t="shared" si="19"/>
        <v>245.83333333333334</v>
      </c>
      <c r="I81" s="78">
        <v>300</v>
      </c>
      <c r="J81" s="85">
        <f t="shared" si="23"/>
        <v>1.7647058823529411</v>
      </c>
      <c r="K81" s="86">
        <f t="shared" si="20"/>
        <v>285.71428571428572</v>
      </c>
    </row>
    <row r="82" spans="1:11" ht="14.4" x14ac:dyDescent="0.3">
      <c r="A82" s="182"/>
      <c r="B82" s="84" t="s">
        <v>21</v>
      </c>
      <c r="C82" s="78">
        <v>204</v>
      </c>
      <c r="D82" s="85">
        <f t="shared" ref="D82:D100" si="24">C82/$B$119</f>
        <v>1.2</v>
      </c>
      <c r="E82" s="86">
        <f t="shared" ref="E82:E100" si="25">C82/$C$23*100</f>
        <v>240</v>
      </c>
      <c r="F82" s="78">
        <v>236</v>
      </c>
      <c r="G82" s="85">
        <f t="shared" ref="G82:G100" si="26">F82/$B$119</f>
        <v>1.388235294117647</v>
      </c>
      <c r="H82" s="86">
        <f t="shared" ref="H82:H100" si="27">F82/$F$23*100</f>
        <v>245.83333333333334</v>
      </c>
      <c r="I82" s="78">
        <v>300</v>
      </c>
      <c r="J82" s="85">
        <f t="shared" si="23"/>
        <v>1.7647058823529411</v>
      </c>
      <c r="K82" s="86">
        <f t="shared" si="20"/>
        <v>285.71428571428572</v>
      </c>
    </row>
    <row r="83" spans="1:11" ht="14.4" x14ac:dyDescent="0.3">
      <c r="A83" s="182"/>
      <c r="B83" s="84" t="s">
        <v>67</v>
      </c>
      <c r="C83" s="78">
        <v>320</v>
      </c>
      <c r="D83" s="85">
        <f t="shared" si="24"/>
        <v>1.8823529411764706</v>
      </c>
      <c r="E83" s="86">
        <f t="shared" si="25"/>
        <v>376.47058823529409</v>
      </c>
      <c r="F83" s="78">
        <v>424</v>
      </c>
      <c r="G83" s="85">
        <f t="shared" si="26"/>
        <v>2.4941176470588236</v>
      </c>
      <c r="H83" s="86">
        <f t="shared" si="27"/>
        <v>441.66666666666669</v>
      </c>
      <c r="I83" s="78">
        <v>439</v>
      </c>
      <c r="J83" s="85">
        <f t="shared" si="23"/>
        <v>2.5823529411764707</v>
      </c>
      <c r="K83" s="86">
        <f t="shared" si="20"/>
        <v>418.09523809523813</v>
      </c>
    </row>
    <row r="84" spans="1:11" ht="14.4" x14ac:dyDescent="0.3">
      <c r="A84" s="182"/>
      <c r="B84" s="84" t="s">
        <v>117</v>
      </c>
      <c r="C84" s="78">
        <v>320</v>
      </c>
      <c r="D84" s="85">
        <f t="shared" si="24"/>
        <v>1.8823529411764706</v>
      </c>
      <c r="E84" s="86">
        <f t="shared" si="25"/>
        <v>376.47058823529409</v>
      </c>
      <c r="F84" s="78">
        <v>396</v>
      </c>
      <c r="G84" s="85">
        <f t="shared" si="26"/>
        <v>2.3294117647058825</v>
      </c>
      <c r="H84" s="86">
        <f t="shared" si="27"/>
        <v>412.5</v>
      </c>
      <c r="I84" s="78">
        <v>439</v>
      </c>
      <c r="J84" s="85">
        <f t="shared" si="23"/>
        <v>2.5823529411764707</v>
      </c>
      <c r="K84" s="86">
        <f t="shared" si="20"/>
        <v>418.09523809523813</v>
      </c>
    </row>
    <row r="85" spans="1:11" ht="15" thickBot="1" x14ac:dyDescent="0.35">
      <c r="A85" s="182"/>
      <c r="B85" s="69" t="s">
        <v>118</v>
      </c>
      <c r="C85" s="161">
        <v>320</v>
      </c>
      <c r="D85" s="162">
        <f t="shared" si="24"/>
        <v>1.8823529411764706</v>
      </c>
      <c r="E85" s="163">
        <f t="shared" si="25"/>
        <v>376.47058823529409</v>
      </c>
      <c r="F85" s="161">
        <v>396</v>
      </c>
      <c r="G85" s="162">
        <f t="shared" si="26"/>
        <v>2.3294117647058825</v>
      </c>
      <c r="H85" s="163">
        <f t="shared" si="27"/>
        <v>412.5</v>
      </c>
      <c r="I85" s="161">
        <v>439</v>
      </c>
      <c r="J85" s="162">
        <f t="shared" si="23"/>
        <v>2.5823529411764707</v>
      </c>
      <c r="K85" s="163">
        <f t="shared" si="20"/>
        <v>418.09523809523813</v>
      </c>
    </row>
    <row r="86" spans="1:11" ht="14.4" x14ac:dyDescent="0.3">
      <c r="A86" s="181">
        <v>2019</v>
      </c>
      <c r="B86" s="54" t="s">
        <v>119</v>
      </c>
      <c r="C86" s="33">
        <v>407</v>
      </c>
      <c r="D86" s="28">
        <f t="shared" si="24"/>
        <v>2.3941176470588235</v>
      </c>
      <c r="E86" s="34">
        <f t="shared" si="25"/>
        <v>478.8235294117647</v>
      </c>
      <c r="F86" s="33">
        <v>490</v>
      </c>
      <c r="G86" s="28">
        <f t="shared" si="26"/>
        <v>2.8823529411764706</v>
      </c>
      <c r="H86" s="34">
        <f t="shared" si="27"/>
        <v>510.41666666666669</v>
      </c>
      <c r="I86" s="33">
        <v>489</v>
      </c>
      <c r="J86" s="28">
        <f t="shared" si="23"/>
        <v>2.8764705882352941</v>
      </c>
      <c r="K86" s="34">
        <f t="shared" si="20"/>
        <v>465.71428571428572</v>
      </c>
    </row>
    <row r="87" spans="1:11" ht="14.4" x14ac:dyDescent="0.3">
      <c r="A87" s="182"/>
      <c r="B87" s="84" t="s">
        <v>14</v>
      </c>
      <c r="C87" s="78">
        <v>407</v>
      </c>
      <c r="D87" s="85">
        <f t="shared" si="24"/>
        <v>2.3941176470588235</v>
      </c>
      <c r="E87" s="86">
        <f t="shared" si="25"/>
        <v>478.8235294117647</v>
      </c>
      <c r="F87" s="78">
        <v>490</v>
      </c>
      <c r="G87" s="85">
        <f t="shared" si="26"/>
        <v>2.8823529411764706</v>
      </c>
      <c r="H87" s="86">
        <f t="shared" si="27"/>
        <v>510.41666666666669</v>
      </c>
      <c r="I87" s="78">
        <v>489</v>
      </c>
      <c r="J87" s="85">
        <f t="shared" si="23"/>
        <v>2.8764705882352941</v>
      </c>
      <c r="K87" s="86">
        <f t="shared" si="20"/>
        <v>465.71428571428572</v>
      </c>
    </row>
    <row r="88" spans="1:11" ht="14.4" x14ac:dyDescent="0.3">
      <c r="A88" s="182"/>
      <c r="B88" s="84" t="s">
        <v>15</v>
      </c>
      <c r="C88" s="78">
        <v>239</v>
      </c>
      <c r="D88" s="85">
        <f t="shared" si="24"/>
        <v>1.4058823529411764</v>
      </c>
      <c r="E88" s="86">
        <f t="shared" si="25"/>
        <v>281.17647058823525</v>
      </c>
      <c r="F88" s="78">
        <v>456</v>
      </c>
      <c r="G88" s="85">
        <f t="shared" si="26"/>
        <v>2.6823529411764704</v>
      </c>
      <c r="H88" s="86">
        <f t="shared" si="27"/>
        <v>475</v>
      </c>
      <c r="I88" s="78">
        <v>380</v>
      </c>
      <c r="J88" s="85">
        <f t="shared" si="23"/>
        <v>2.2352941176470589</v>
      </c>
      <c r="K88" s="86">
        <f t="shared" si="20"/>
        <v>361.90476190476193</v>
      </c>
    </row>
    <row r="89" spans="1:11" ht="14.4" x14ac:dyDescent="0.3">
      <c r="A89" s="182"/>
      <c r="B89" s="84" t="s">
        <v>16</v>
      </c>
      <c r="C89" s="78">
        <v>449</v>
      </c>
      <c r="D89" s="85">
        <f t="shared" si="24"/>
        <v>2.6411764705882352</v>
      </c>
      <c r="E89" s="86">
        <f t="shared" si="25"/>
        <v>528.23529411764707</v>
      </c>
      <c r="F89" s="78">
        <v>541</v>
      </c>
      <c r="G89" s="85">
        <f t="shared" si="26"/>
        <v>3.1823529411764704</v>
      </c>
      <c r="H89" s="86">
        <f t="shared" si="27"/>
        <v>563.54166666666674</v>
      </c>
      <c r="I89" s="78">
        <v>624</v>
      </c>
      <c r="J89" s="85">
        <f t="shared" si="23"/>
        <v>3.6705882352941175</v>
      </c>
      <c r="K89" s="86">
        <f t="shared" si="20"/>
        <v>594.28571428571433</v>
      </c>
    </row>
    <row r="90" spans="1:11" ht="14.4" x14ac:dyDescent="0.3">
      <c r="A90" s="182"/>
      <c r="B90" s="84" t="s">
        <v>17</v>
      </c>
      <c r="C90" s="78">
        <v>449</v>
      </c>
      <c r="D90" s="85">
        <f t="shared" si="24"/>
        <v>2.6411764705882352</v>
      </c>
      <c r="E90" s="86">
        <f t="shared" si="25"/>
        <v>528.23529411764707</v>
      </c>
      <c r="F90" s="78">
        <v>541</v>
      </c>
      <c r="G90" s="85">
        <f t="shared" si="26"/>
        <v>3.1823529411764704</v>
      </c>
      <c r="H90" s="86">
        <f t="shared" si="27"/>
        <v>563.54166666666674</v>
      </c>
      <c r="I90" s="78">
        <v>624</v>
      </c>
      <c r="J90" s="85">
        <f t="shared" si="23"/>
        <v>3.6705882352941175</v>
      </c>
      <c r="K90" s="86">
        <f t="shared" si="20"/>
        <v>594.28571428571433</v>
      </c>
    </row>
    <row r="91" spans="1:11" ht="14.4" x14ac:dyDescent="0.3">
      <c r="A91" s="182"/>
      <c r="B91" s="84" t="s">
        <v>18</v>
      </c>
      <c r="C91" s="78">
        <v>449</v>
      </c>
      <c r="D91" s="85">
        <f t="shared" si="24"/>
        <v>2.6411764705882352</v>
      </c>
      <c r="E91" s="86">
        <f t="shared" si="25"/>
        <v>528.23529411764707</v>
      </c>
      <c r="F91" s="78">
        <v>541</v>
      </c>
      <c r="G91" s="85">
        <f t="shared" si="26"/>
        <v>3.1823529411764704</v>
      </c>
      <c r="H91" s="86">
        <f t="shared" si="27"/>
        <v>563.54166666666674</v>
      </c>
      <c r="I91" s="78">
        <v>624</v>
      </c>
      <c r="J91" s="85">
        <f t="shared" si="23"/>
        <v>3.6705882352941175</v>
      </c>
      <c r="K91" s="86">
        <f t="shared" si="20"/>
        <v>594.28571428571433</v>
      </c>
    </row>
    <row r="92" spans="1:11" ht="14.4" x14ac:dyDescent="0.3">
      <c r="A92" s="182"/>
      <c r="B92" s="84" t="s">
        <v>19</v>
      </c>
      <c r="C92" s="78">
        <v>449</v>
      </c>
      <c r="D92" s="85">
        <f t="shared" si="24"/>
        <v>2.6411764705882352</v>
      </c>
      <c r="E92" s="86">
        <f t="shared" si="25"/>
        <v>528.23529411764707</v>
      </c>
      <c r="F92" s="78">
        <v>541</v>
      </c>
      <c r="G92" s="85">
        <f t="shared" si="26"/>
        <v>3.1823529411764704</v>
      </c>
      <c r="H92" s="86">
        <f t="shared" si="27"/>
        <v>563.54166666666674</v>
      </c>
      <c r="I92" s="78">
        <v>624</v>
      </c>
      <c r="J92" s="85">
        <f t="shared" si="23"/>
        <v>3.6705882352941175</v>
      </c>
      <c r="K92" s="86">
        <f t="shared" si="20"/>
        <v>594.28571428571433</v>
      </c>
    </row>
    <row r="93" spans="1:11" ht="14.4" x14ac:dyDescent="0.3">
      <c r="A93" s="182"/>
      <c r="B93" s="84" t="s">
        <v>20</v>
      </c>
      <c r="C93" s="78">
        <v>437</v>
      </c>
      <c r="D93" s="85">
        <f t="shared" si="24"/>
        <v>2.5705882352941178</v>
      </c>
      <c r="E93" s="86">
        <f t="shared" si="25"/>
        <v>514.11764705882354</v>
      </c>
      <c r="F93" s="78">
        <v>539</v>
      </c>
      <c r="G93" s="85">
        <f t="shared" si="26"/>
        <v>3.1705882352941175</v>
      </c>
      <c r="H93" s="86">
        <f t="shared" si="27"/>
        <v>561.45833333333326</v>
      </c>
      <c r="I93" s="78">
        <v>624</v>
      </c>
      <c r="J93" s="85">
        <f t="shared" si="23"/>
        <v>3.6705882352941175</v>
      </c>
      <c r="K93" s="86">
        <f t="shared" si="20"/>
        <v>594.28571428571433</v>
      </c>
    </row>
    <row r="94" spans="1:11" ht="14.4" x14ac:dyDescent="0.3">
      <c r="A94" s="182"/>
      <c r="B94" s="84" t="s">
        <v>21</v>
      </c>
      <c r="C94" s="78">
        <v>473</v>
      </c>
      <c r="D94" s="85">
        <f t="shared" si="24"/>
        <v>2.7823529411764705</v>
      </c>
      <c r="E94" s="86">
        <f t="shared" si="25"/>
        <v>556.47058823529414</v>
      </c>
      <c r="F94" s="78">
        <v>563</v>
      </c>
      <c r="G94" s="85">
        <f t="shared" si="26"/>
        <v>3.3117647058823527</v>
      </c>
      <c r="H94" s="86">
        <f t="shared" si="27"/>
        <v>586.45833333333326</v>
      </c>
      <c r="I94" s="78">
        <v>725</v>
      </c>
      <c r="J94" s="85">
        <f t="shared" si="23"/>
        <v>4.2647058823529411</v>
      </c>
      <c r="K94" s="86">
        <f t="shared" si="20"/>
        <v>690.47619047619048</v>
      </c>
    </row>
    <row r="95" spans="1:11" ht="14.4" x14ac:dyDescent="0.3">
      <c r="A95" s="182"/>
      <c r="B95" s="84" t="s">
        <v>67</v>
      </c>
      <c r="C95" s="78">
        <v>473</v>
      </c>
      <c r="D95" s="85">
        <f t="shared" si="24"/>
        <v>2.7823529411764705</v>
      </c>
      <c r="E95" s="86">
        <f t="shared" si="25"/>
        <v>556.47058823529414</v>
      </c>
      <c r="F95" s="78">
        <v>563</v>
      </c>
      <c r="G95" s="85">
        <f t="shared" si="26"/>
        <v>3.3117647058823527</v>
      </c>
      <c r="H95" s="86">
        <f t="shared" si="27"/>
        <v>586.45833333333326</v>
      </c>
      <c r="I95" s="78">
        <v>725</v>
      </c>
      <c r="J95" s="85">
        <f t="shared" si="23"/>
        <v>4.2647058823529411</v>
      </c>
      <c r="K95" s="86">
        <f t="shared" si="20"/>
        <v>690.47619047619048</v>
      </c>
    </row>
    <row r="96" spans="1:11" ht="14.4" x14ac:dyDescent="0.3">
      <c r="A96" s="182"/>
      <c r="B96" s="84" t="s">
        <v>117</v>
      </c>
      <c r="C96" s="78">
        <v>620</v>
      </c>
      <c r="D96" s="85">
        <f t="shared" si="24"/>
        <v>3.6470588235294117</v>
      </c>
      <c r="E96" s="86">
        <f t="shared" si="25"/>
        <v>729.41176470588232</v>
      </c>
      <c r="F96" s="78">
        <v>689</v>
      </c>
      <c r="G96" s="85">
        <f t="shared" si="26"/>
        <v>4.052941176470588</v>
      </c>
      <c r="H96" s="86">
        <f t="shared" si="27"/>
        <v>717.70833333333326</v>
      </c>
      <c r="I96" s="78">
        <v>925</v>
      </c>
      <c r="J96" s="85">
        <f t="shared" si="23"/>
        <v>5.4411764705882355</v>
      </c>
      <c r="K96" s="86">
        <f t="shared" si="20"/>
        <v>880.95238095238096</v>
      </c>
    </row>
    <row r="97" spans="1:11" ht="15" thickBot="1" x14ac:dyDescent="0.35">
      <c r="A97" s="182"/>
      <c r="B97" s="69" t="s">
        <v>118</v>
      </c>
      <c r="C97" s="161">
        <v>638</v>
      </c>
      <c r="D97" s="162">
        <f t="shared" si="24"/>
        <v>3.7529411764705882</v>
      </c>
      <c r="E97" s="163">
        <f t="shared" si="25"/>
        <v>750.58823529411768</v>
      </c>
      <c r="F97" s="161">
        <v>729</v>
      </c>
      <c r="G97" s="162">
        <f t="shared" si="26"/>
        <v>4.2882352941176469</v>
      </c>
      <c r="H97" s="163">
        <f t="shared" si="27"/>
        <v>759.375</v>
      </c>
      <c r="I97" s="161">
        <v>925</v>
      </c>
      <c r="J97" s="162">
        <f t="shared" si="23"/>
        <v>5.4411764705882355</v>
      </c>
      <c r="K97" s="163">
        <f t="shared" si="20"/>
        <v>880.95238095238096</v>
      </c>
    </row>
    <row r="98" spans="1:11" ht="14.4" x14ac:dyDescent="0.3">
      <c r="A98" s="181">
        <v>2020</v>
      </c>
      <c r="B98" s="54" t="s">
        <v>119</v>
      </c>
      <c r="C98" s="33">
        <v>638</v>
      </c>
      <c r="D98" s="28">
        <f t="shared" si="24"/>
        <v>3.7529411764705882</v>
      </c>
      <c r="E98" s="34">
        <f t="shared" si="25"/>
        <v>750.58823529411768</v>
      </c>
      <c r="F98" s="33">
        <v>729</v>
      </c>
      <c r="G98" s="28">
        <f t="shared" si="26"/>
        <v>4.2882352941176469</v>
      </c>
      <c r="H98" s="34">
        <f t="shared" si="27"/>
        <v>759.375</v>
      </c>
      <c r="I98" s="33">
        <v>925</v>
      </c>
      <c r="J98" s="28">
        <f t="shared" si="23"/>
        <v>5.4411764705882355</v>
      </c>
      <c r="K98" s="34">
        <f t="shared" si="20"/>
        <v>880.95238095238096</v>
      </c>
    </row>
    <row r="99" spans="1:11" ht="14.4" x14ac:dyDescent="0.3">
      <c r="A99" s="182"/>
      <c r="B99" s="84" t="s">
        <v>14</v>
      </c>
      <c r="C99" s="78">
        <v>638</v>
      </c>
      <c r="D99" s="85">
        <f t="shared" si="24"/>
        <v>3.7529411764705882</v>
      </c>
      <c r="E99" s="86">
        <f t="shared" si="25"/>
        <v>750.58823529411768</v>
      </c>
      <c r="F99" s="78">
        <v>709</v>
      </c>
      <c r="G99" s="85">
        <f t="shared" si="26"/>
        <v>4.1705882352941179</v>
      </c>
      <c r="H99" s="86">
        <f t="shared" si="27"/>
        <v>738.54166666666674</v>
      </c>
      <c r="I99" s="78">
        <v>930</v>
      </c>
      <c r="J99" s="85">
        <f t="shared" si="23"/>
        <v>5.4705882352941178</v>
      </c>
      <c r="K99" s="86">
        <f t="shared" si="20"/>
        <v>885.71428571428578</v>
      </c>
    </row>
    <row r="100" spans="1:11" ht="14.4" x14ac:dyDescent="0.3">
      <c r="A100" s="182"/>
      <c r="B100" s="84" t="s">
        <v>15</v>
      </c>
      <c r="C100" s="78">
        <v>638</v>
      </c>
      <c r="D100" s="85">
        <f t="shared" si="24"/>
        <v>3.7529411764705882</v>
      </c>
      <c r="E100" s="86">
        <f t="shared" si="25"/>
        <v>750.58823529411768</v>
      </c>
      <c r="F100" s="78">
        <v>709</v>
      </c>
      <c r="G100" s="85">
        <f t="shared" si="26"/>
        <v>4.1705882352941179</v>
      </c>
      <c r="H100" s="86">
        <f t="shared" si="27"/>
        <v>738.54166666666674</v>
      </c>
      <c r="I100" s="78">
        <v>930</v>
      </c>
      <c r="J100" s="85">
        <f t="shared" si="23"/>
        <v>5.4705882352941178</v>
      </c>
      <c r="K100" s="86">
        <f t="shared" si="20"/>
        <v>885.71428571428578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78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78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78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78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78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78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78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78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61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78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78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78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78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78">
        <v>500</v>
      </c>
      <c r="D115" s="85">
        <f t="shared" ref="D115" si="28">C115/$B$119</f>
        <v>2.9411764705882355</v>
      </c>
      <c r="E115" s="86">
        <f t="shared" ref="E115" si="29">C115/$C$23*100</f>
        <v>588.23529411764707</v>
      </c>
      <c r="F115" s="78">
        <v>985</v>
      </c>
      <c r="G115" s="85">
        <f t="shared" ref="G115" si="30">F115/$B$119</f>
        <v>5.7941176470588234</v>
      </c>
      <c r="H115" s="86">
        <f t="shared" ref="H115" si="31">F115/$F$23*100</f>
        <v>1026.0416666666665</v>
      </c>
      <c r="I115" s="78" t="s">
        <v>120</v>
      </c>
      <c r="J115" s="85" t="s">
        <v>120</v>
      </c>
      <c r="K115" s="86" t="s">
        <v>120</v>
      </c>
    </row>
    <row r="116" spans="1:11" ht="14.4" x14ac:dyDescent="0.3">
      <c r="A116" s="182"/>
      <c r="B116" s="84" t="s">
        <v>19</v>
      </c>
      <c r="C116" s="78">
        <v>500</v>
      </c>
      <c r="D116" s="85">
        <f t="shared" ref="D116:D118" si="32">C116/$B$119</f>
        <v>2.9411764705882355</v>
      </c>
      <c r="E116" s="86">
        <f t="shared" ref="E116:E118" si="33">C116/$C$23*100</f>
        <v>588.23529411764707</v>
      </c>
      <c r="F116" s="78">
        <v>985</v>
      </c>
      <c r="G116" s="85">
        <f t="shared" ref="G116:G118" si="34">F116/$B$119</f>
        <v>5.7941176470588234</v>
      </c>
      <c r="H116" s="86">
        <f t="shared" ref="H116:H118" si="35">F116/$F$23*100</f>
        <v>1026.0416666666665</v>
      </c>
      <c r="I116" s="12" t="s">
        <v>120</v>
      </c>
      <c r="J116" s="11" t="s">
        <v>120</v>
      </c>
      <c r="K116" s="22" t="s">
        <v>120</v>
      </c>
    </row>
    <row r="117" spans="1:11" ht="14.4" x14ac:dyDescent="0.3">
      <c r="A117" s="182"/>
      <c r="B117" s="84" t="s">
        <v>20</v>
      </c>
      <c r="C117" s="78">
        <v>500</v>
      </c>
      <c r="D117" s="85">
        <f t="shared" si="32"/>
        <v>2.9411764705882355</v>
      </c>
      <c r="E117" s="86">
        <f t="shared" si="33"/>
        <v>588.23529411764707</v>
      </c>
      <c r="F117" s="78">
        <v>985</v>
      </c>
      <c r="G117" s="85">
        <f t="shared" si="34"/>
        <v>5.7941176470588234</v>
      </c>
      <c r="H117" s="86">
        <f t="shared" si="35"/>
        <v>1026.0416666666665</v>
      </c>
      <c r="I117" s="78" t="s">
        <v>120</v>
      </c>
      <c r="J117" s="85" t="s">
        <v>120</v>
      </c>
      <c r="K117" s="86" t="s">
        <v>120</v>
      </c>
    </row>
    <row r="118" spans="1:11" ht="15" thickBot="1" x14ac:dyDescent="0.35">
      <c r="A118" s="183"/>
      <c r="B118" s="64" t="s">
        <v>21</v>
      </c>
      <c r="C118" s="13">
        <v>550</v>
      </c>
      <c r="D118" s="14">
        <f t="shared" si="32"/>
        <v>3.2352941176470589</v>
      </c>
      <c r="E118" s="23">
        <f t="shared" si="33"/>
        <v>647.05882352941182</v>
      </c>
      <c r="F118" s="13">
        <v>1050</v>
      </c>
      <c r="G118" s="14">
        <f t="shared" si="34"/>
        <v>6.1764705882352944</v>
      </c>
      <c r="H118" s="23">
        <f t="shared" si="35"/>
        <v>1093.75</v>
      </c>
      <c r="I118" s="161" t="s">
        <v>120</v>
      </c>
      <c r="J118" s="162" t="s">
        <v>120</v>
      </c>
      <c r="K118" s="163" t="s">
        <v>120</v>
      </c>
    </row>
    <row r="119" spans="1:11" ht="14.4" x14ac:dyDescent="0.3">
      <c r="A119" s="37" t="s">
        <v>108</v>
      </c>
      <c r="B119" s="38">
        <v>170</v>
      </c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2100-000000000000}"/>
    <hyperlink ref="A128" r:id="rId1" xr:uid="{DF889A7D-8ED1-4BEF-81DC-D38B25FBB324}"/>
  </hyperlinks>
  <pageMargins left="0.7" right="0.7" top="0.75" bottom="0.75" header="0.3" footer="0.3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61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101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114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359</v>
      </c>
      <c r="D15" s="48">
        <f t="shared" ref="D15:D55" si="0">C15/$B$119</f>
        <v>0.49930458970792768</v>
      </c>
      <c r="E15" s="34">
        <f>C15/$C$23*100</f>
        <v>100</v>
      </c>
      <c r="F15" s="30">
        <v>404</v>
      </c>
      <c r="G15" s="48">
        <f t="shared" ref="G15:G55" si="1">F15/$B$119</f>
        <v>0.56189151599443676</v>
      </c>
      <c r="H15" s="34">
        <f>F15/$F$23*100</f>
        <v>100</v>
      </c>
    </row>
    <row r="16" spans="1:8" ht="14.4" x14ac:dyDescent="0.3">
      <c r="A16" s="188"/>
      <c r="B16" s="50" t="s">
        <v>15</v>
      </c>
      <c r="C16" s="12">
        <v>359</v>
      </c>
      <c r="D16" s="17">
        <f t="shared" si="0"/>
        <v>0.49930458970792768</v>
      </c>
      <c r="E16" s="22">
        <f t="shared" ref="E16:E23" si="2">C16/$C$23*100</f>
        <v>100</v>
      </c>
      <c r="F16" s="31">
        <v>404</v>
      </c>
      <c r="G16" s="17">
        <f t="shared" si="1"/>
        <v>0.56189151599443676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359</v>
      </c>
      <c r="D17" s="17">
        <f t="shared" si="0"/>
        <v>0.49930458970792768</v>
      </c>
      <c r="E17" s="22">
        <f t="shared" si="2"/>
        <v>100</v>
      </c>
      <c r="F17" s="31">
        <v>404</v>
      </c>
      <c r="G17" s="17">
        <f t="shared" si="1"/>
        <v>0.56189151599443676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359</v>
      </c>
      <c r="D18" s="17">
        <f t="shared" si="0"/>
        <v>0.49930458970792768</v>
      </c>
      <c r="E18" s="22">
        <f t="shared" si="2"/>
        <v>100</v>
      </c>
      <c r="F18" s="31">
        <v>404</v>
      </c>
      <c r="G18" s="17">
        <f t="shared" si="1"/>
        <v>0.56189151599443676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359</v>
      </c>
      <c r="D19" s="17">
        <f t="shared" si="0"/>
        <v>0.49930458970792768</v>
      </c>
      <c r="E19" s="22">
        <f t="shared" si="2"/>
        <v>100</v>
      </c>
      <c r="F19" s="31">
        <v>404</v>
      </c>
      <c r="G19" s="17">
        <f t="shared" si="1"/>
        <v>0.56189151599443676</v>
      </c>
      <c r="H19" s="22">
        <f t="shared" si="3"/>
        <v>100</v>
      </c>
    </row>
    <row r="20" spans="1:11" ht="14.4" x14ac:dyDescent="0.3">
      <c r="A20" s="188"/>
      <c r="B20" s="50" t="s">
        <v>19</v>
      </c>
      <c r="C20" s="12">
        <v>359</v>
      </c>
      <c r="D20" s="17">
        <f t="shared" si="0"/>
        <v>0.49930458970792768</v>
      </c>
      <c r="E20" s="22">
        <f t="shared" si="2"/>
        <v>100</v>
      </c>
      <c r="F20" s="31">
        <v>404</v>
      </c>
      <c r="G20" s="17">
        <f t="shared" si="1"/>
        <v>0.56189151599443676</v>
      </c>
      <c r="H20" s="22">
        <f t="shared" si="3"/>
        <v>100</v>
      </c>
    </row>
    <row r="21" spans="1:11" ht="14.4" x14ac:dyDescent="0.3">
      <c r="A21" s="188"/>
      <c r="B21" s="50" t="s">
        <v>20</v>
      </c>
      <c r="C21" s="12">
        <v>359</v>
      </c>
      <c r="D21" s="17">
        <f t="shared" si="0"/>
        <v>0.49930458970792768</v>
      </c>
      <c r="E21" s="22">
        <f t="shared" si="2"/>
        <v>100</v>
      </c>
      <c r="F21" s="31">
        <v>404</v>
      </c>
      <c r="G21" s="17">
        <f t="shared" si="1"/>
        <v>0.56189151599443676</v>
      </c>
      <c r="H21" s="22">
        <f t="shared" si="3"/>
        <v>100</v>
      </c>
    </row>
    <row r="22" spans="1:11" ht="14.4" x14ac:dyDescent="0.3">
      <c r="A22" s="188"/>
      <c r="B22" s="50" t="s">
        <v>21</v>
      </c>
      <c r="C22" s="12">
        <v>359</v>
      </c>
      <c r="D22" s="17">
        <f t="shared" si="0"/>
        <v>0.49930458970792768</v>
      </c>
      <c r="E22" s="22">
        <f t="shared" si="2"/>
        <v>100</v>
      </c>
      <c r="F22" s="31">
        <v>404</v>
      </c>
      <c r="G22" s="17">
        <f t="shared" si="1"/>
        <v>0.56189151599443676</v>
      </c>
      <c r="H22" s="22">
        <f t="shared" si="3"/>
        <v>100</v>
      </c>
    </row>
    <row r="23" spans="1:11" ht="14.4" x14ac:dyDescent="0.3">
      <c r="A23" s="188"/>
      <c r="B23" s="50" t="s">
        <v>67</v>
      </c>
      <c r="C23" s="12">
        <v>359</v>
      </c>
      <c r="D23" s="17">
        <f t="shared" si="0"/>
        <v>0.49930458970792768</v>
      </c>
      <c r="E23" s="22">
        <f t="shared" si="2"/>
        <v>100</v>
      </c>
      <c r="F23" s="31">
        <v>404</v>
      </c>
      <c r="G23" s="17">
        <f t="shared" si="1"/>
        <v>0.56189151599443676</v>
      </c>
      <c r="H23" s="22">
        <f t="shared" si="3"/>
        <v>100</v>
      </c>
    </row>
    <row r="24" spans="1:11" ht="14.4" x14ac:dyDescent="0.3">
      <c r="A24" s="188"/>
      <c r="B24" s="50" t="s">
        <v>117</v>
      </c>
      <c r="C24" s="12">
        <v>359</v>
      </c>
      <c r="D24" s="17">
        <f t="shared" si="0"/>
        <v>0.49930458970792768</v>
      </c>
      <c r="E24" s="22">
        <f t="shared" ref="E24:E42" si="4">C24/$C$23*100</f>
        <v>100</v>
      </c>
      <c r="F24" s="31">
        <v>404</v>
      </c>
      <c r="G24" s="17">
        <f t="shared" si="1"/>
        <v>0.56189151599443676</v>
      </c>
      <c r="H24" s="22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359</v>
      </c>
      <c r="D25" s="53">
        <f t="shared" si="0"/>
        <v>0.49930458970792768</v>
      </c>
      <c r="E25" s="47">
        <f t="shared" si="4"/>
        <v>100</v>
      </c>
      <c r="F25" s="52">
        <v>404</v>
      </c>
      <c r="G25" s="53">
        <f t="shared" si="1"/>
        <v>0.56189151599443676</v>
      </c>
      <c r="H25" s="47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400</v>
      </c>
      <c r="D26" s="28">
        <f t="shared" si="0"/>
        <v>0.55632823365785811</v>
      </c>
      <c r="E26" s="34">
        <f t="shared" si="4"/>
        <v>111.42061281337048</v>
      </c>
      <c r="F26" s="30">
        <v>441</v>
      </c>
      <c r="G26" s="28">
        <f t="shared" si="1"/>
        <v>0.61335187760778864</v>
      </c>
      <c r="H26" s="34">
        <f t="shared" si="5"/>
        <v>109.15841584158417</v>
      </c>
    </row>
    <row r="27" spans="1:11" ht="14.4" x14ac:dyDescent="0.3">
      <c r="A27" s="191"/>
      <c r="B27" s="56" t="s">
        <v>14</v>
      </c>
      <c r="C27" s="12">
        <v>405</v>
      </c>
      <c r="D27" s="11">
        <f t="shared" si="0"/>
        <v>0.5632823365785814</v>
      </c>
      <c r="E27" s="22">
        <f t="shared" si="4"/>
        <v>112.81337047353762</v>
      </c>
      <c r="F27" s="31">
        <v>478</v>
      </c>
      <c r="G27" s="11">
        <f t="shared" si="1"/>
        <v>0.66481223922114052</v>
      </c>
      <c r="H27" s="22">
        <f t="shared" si="5"/>
        <v>118.31683168316832</v>
      </c>
    </row>
    <row r="28" spans="1:11" ht="14.4" x14ac:dyDescent="0.3">
      <c r="A28" s="191"/>
      <c r="B28" s="56" t="s">
        <v>15</v>
      </c>
      <c r="C28" s="60">
        <v>412</v>
      </c>
      <c r="D28" s="11">
        <f t="shared" si="0"/>
        <v>0.57301808066759385</v>
      </c>
      <c r="E28" s="22">
        <f t="shared" si="4"/>
        <v>114.76323119777159</v>
      </c>
      <c r="F28" s="31">
        <v>441</v>
      </c>
      <c r="G28" s="11">
        <f t="shared" si="1"/>
        <v>0.61335187760778864</v>
      </c>
      <c r="H28" s="22">
        <f t="shared" si="5"/>
        <v>109.15841584158417</v>
      </c>
    </row>
    <row r="29" spans="1:11" ht="14.4" x14ac:dyDescent="0.3">
      <c r="A29" s="191"/>
      <c r="B29" s="63" t="s">
        <v>16</v>
      </c>
      <c r="C29" s="61">
        <v>412</v>
      </c>
      <c r="D29" s="40">
        <f t="shared" si="0"/>
        <v>0.57301808066759385</v>
      </c>
      <c r="E29" s="47">
        <f>C29/$C$23*100</f>
        <v>114.76323119777159</v>
      </c>
      <c r="F29" s="52">
        <v>478</v>
      </c>
      <c r="G29" s="40">
        <f t="shared" si="1"/>
        <v>0.66481223922114052</v>
      </c>
      <c r="H29" s="47">
        <f>F29/$F$23*100</f>
        <v>118.31683168316832</v>
      </c>
    </row>
    <row r="30" spans="1:11" ht="14.4" x14ac:dyDescent="0.3">
      <c r="A30" s="191"/>
      <c r="B30" s="63" t="s">
        <v>17</v>
      </c>
      <c r="C30" s="61">
        <v>412</v>
      </c>
      <c r="D30" s="40">
        <f t="shared" si="0"/>
        <v>0.57301808066759385</v>
      </c>
      <c r="E30" s="47">
        <f t="shared" si="4"/>
        <v>114.76323119777159</v>
      </c>
      <c r="F30" s="52">
        <v>478</v>
      </c>
      <c r="G30" s="40">
        <f t="shared" si="1"/>
        <v>0.66481223922114052</v>
      </c>
      <c r="H30" s="47">
        <f t="shared" si="5"/>
        <v>118.31683168316832</v>
      </c>
    </row>
    <row r="31" spans="1:11" ht="14.4" x14ac:dyDescent="0.3">
      <c r="A31" s="191"/>
      <c r="B31" s="63" t="s">
        <v>18</v>
      </c>
      <c r="C31" s="61">
        <v>442</v>
      </c>
      <c r="D31" s="40">
        <f t="shared" si="0"/>
        <v>0.61474269819193328</v>
      </c>
      <c r="E31" s="47">
        <f t="shared" si="4"/>
        <v>123.11977715877438</v>
      </c>
      <c r="F31" s="52">
        <v>478</v>
      </c>
      <c r="G31" s="40">
        <f t="shared" si="1"/>
        <v>0.66481223922114052</v>
      </c>
      <c r="H31" s="47">
        <f t="shared" si="5"/>
        <v>118.31683168316832</v>
      </c>
    </row>
    <row r="32" spans="1:11" ht="14.4" x14ac:dyDescent="0.3">
      <c r="A32" s="191"/>
      <c r="B32" s="63" t="s">
        <v>19</v>
      </c>
      <c r="C32" s="61">
        <v>442</v>
      </c>
      <c r="D32" s="40">
        <f t="shared" si="0"/>
        <v>0.61474269819193328</v>
      </c>
      <c r="E32" s="47">
        <f t="shared" si="4"/>
        <v>123.11977715877438</v>
      </c>
      <c r="F32" s="52">
        <v>520</v>
      </c>
      <c r="G32" s="40">
        <f t="shared" si="1"/>
        <v>0.72322670375521558</v>
      </c>
      <c r="H32" s="47">
        <f t="shared" si="5"/>
        <v>128.71287128712871</v>
      </c>
      <c r="I32" s="8"/>
      <c r="K32" s="66"/>
    </row>
    <row r="33" spans="1:11" ht="14.4" x14ac:dyDescent="0.3">
      <c r="A33" s="191"/>
      <c r="B33" s="63" t="s">
        <v>20</v>
      </c>
      <c r="C33" s="61">
        <v>497</v>
      </c>
      <c r="D33" s="40">
        <f t="shared" si="0"/>
        <v>0.69123783031988872</v>
      </c>
      <c r="E33" s="47">
        <f t="shared" si="4"/>
        <v>138.44011142061282</v>
      </c>
      <c r="F33" s="52">
        <v>531</v>
      </c>
      <c r="G33" s="40">
        <f t="shared" si="1"/>
        <v>0.73852573018080669</v>
      </c>
      <c r="H33" s="47">
        <f t="shared" si="5"/>
        <v>131.43564356435644</v>
      </c>
      <c r="I33" s="8"/>
      <c r="J33" s="65"/>
      <c r="K33" s="66"/>
    </row>
    <row r="34" spans="1:11" ht="14.4" x14ac:dyDescent="0.3">
      <c r="A34" s="191"/>
      <c r="B34" s="63" t="s">
        <v>21</v>
      </c>
      <c r="C34" s="61">
        <v>497</v>
      </c>
      <c r="D34" s="40">
        <f t="shared" si="0"/>
        <v>0.69123783031988872</v>
      </c>
      <c r="E34" s="47">
        <f t="shared" si="4"/>
        <v>138.44011142061282</v>
      </c>
      <c r="F34" s="52">
        <v>531</v>
      </c>
      <c r="G34" s="40">
        <f t="shared" si="1"/>
        <v>0.73852573018080669</v>
      </c>
      <c r="H34" s="47">
        <f t="shared" si="5"/>
        <v>131.43564356435644</v>
      </c>
      <c r="I34" s="8"/>
      <c r="J34" s="65"/>
      <c r="K34" s="66"/>
    </row>
    <row r="35" spans="1:11" ht="14.4" x14ac:dyDescent="0.3">
      <c r="A35" s="191"/>
      <c r="B35" s="63" t="s">
        <v>67</v>
      </c>
      <c r="C35" s="61">
        <v>495</v>
      </c>
      <c r="D35" s="40">
        <f t="shared" si="0"/>
        <v>0.68845618915159945</v>
      </c>
      <c r="E35" s="47">
        <f t="shared" si="4"/>
        <v>137.88300835654596</v>
      </c>
      <c r="F35" s="52">
        <v>533</v>
      </c>
      <c r="G35" s="40">
        <f t="shared" si="1"/>
        <v>0.74130737134909597</v>
      </c>
      <c r="H35" s="47">
        <f t="shared" si="5"/>
        <v>131.93069306930693</v>
      </c>
      <c r="I35" s="8"/>
      <c r="J35" s="65"/>
      <c r="K35" s="66"/>
    </row>
    <row r="36" spans="1:11" ht="14.4" x14ac:dyDescent="0.3">
      <c r="A36" s="191"/>
      <c r="B36" s="56" t="s">
        <v>117</v>
      </c>
      <c r="C36" s="61">
        <v>495</v>
      </c>
      <c r="D36" s="40">
        <f t="shared" si="0"/>
        <v>0.68845618915159945</v>
      </c>
      <c r="E36" s="47">
        <f t="shared" si="4"/>
        <v>137.88300835654596</v>
      </c>
      <c r="F36" s="52">
        <v>532</v>
      </c>
      <c r="G36" s="40">
        <f t="shared" si="1"/>
        <v>0.73991655076495133</v>
      </c>
      <c r="H36" s="47">
        <f t="shared" si="5"/>
        <v>131.68316831683168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57">
        <v>587</v>
      </c>
      <c r="D37" s="14">
        <f t="shared" si="0"/>
        <v>0.81641168289290678</v>
      </c>
      <c r="E37" s="23">
        <f t="shared" si="4"/>
        <v>163.50974930362116</v>
      </c>
      <c r="F37" s="32">
        <v>632</v>
      </c>
      <c r="G37" s="14">
        <f t="shared" si="1"/>
        <v>0.87899860917941586</v>
      </c>
      <c r="H37" s="23">
        <f t="shared" si="5"/>
        <v>156.43564356435644</v>
      </c>
      <c r="I37" s="8"/>
      <c r="J37" s="66"/>
    </row>
    <row r="38" spans="1:11" ht="14.4" x14ac:dyDescent="0.3">
      <c r="A38" s="181">
        <v>2015</v>
      </c>
      <c r="B38" s="54" t="s">
        <v>119</v>
      </c>
      <c r="C38" s="33">
        <v>587</v>
      </c>
      <c r="D38" s="28">
        <f t="shared" si="0"/>
        <v>0.81641168289290678</v>
      </c>
      <c r="E38" s="34">
        <f t="shared" si="4"/>
        <v>163.50974930362116</v>
      </c>
      <c r="F38" s="30">
        <v>640</v>
      </c>
      <c r="G38" s="28">
        <f t="shared" si="1"/>
        <v>0.89012517385257306</v>
      </c>
      <c r="H38" s="34">
        <f t="shared" si="5"/>
        <v>158.41584158415841</v>
      </c>
      <c r="K38" s="66"/>
    </row>
    <row r="39" spans="1:11" ht="14.4" x14ac:dyDescent="0.3">
      <c r="A39" s="182"/>
      <c r="B39" s="56" t="s">
        <v>14</v>
      </c>
      <c r="C39" s="61">
        <v>587</v>
      </c>
      <c r="D39" s="40">
        <f t="shared" si="0"/>
        <v>0.81641168289290678</v>
      </c>
      <c r="E39" s="47">
        <f t="shared" si="4"/>
        <v>163.50974930362116</v>
      </c>
      <c r="F39" s="52">
        <v>640</v>
      </c>
      <c r="G39" s="40">
        <f t="shared" si="1"/>
        <v>0.89012517385257306</v>
      </c>
      <c r="H39" s="47">
        <f t="shared" si="5"/>
        <v>158.41584158415841</v>
      </c>
      <c r="I39" s="8"/>
      <c r="J39" s="65"/>
      <c r="K39" s="66"/>
    </row>
    <row r="40" spans="1:11" ht="14.4" x14ac:dyDescent="0.3">
      <c r="A40" s="182"/>
      <c r="B40" s="56" t="s">
        <v>15</v>
      </c>
      <c r="C40" s="60">
        <v>587</v>
      </c>
      <c r="D40" s="11">
        <f t="shared" si="0"/>
        <v>0.81641168289290678</v>
      </c>
      <c r="E40" s="22">
        <f t="shared" si="4"/>
        <v>163.50974930362116</v>
      </c>
      <c r="F40" s="31">
        <v>640</v>
      </c>
      <c r="G40" s="11">
        <f t="shared" si="1"/>
        <v>0.89012517385257306</v>
      </c>
      <c r="H40" s="22">
        <f t="shared" si="5"/>
        <v>158.41584158415841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12">
        <v>558</v>
      </c>
      <c r="D41" s="11">
        <f t="shared" si="0"/>
        <v>0.7760778859527121</v>
      </c>
      <c r="E41" s="22">
        <f t="shared" si="4"/>
        <v>155.43175487465183</v>
      </c>
      <c r="F41" s="31">
        <v>606</v>
      </c>
      <c r="G41" s="11">
        <f t="shared" si="1"/>
        <v>0.84283727399165509</v>
      </c>
      <c r="H41" s="22">
        <f t="shared" si="5"/>
        <v>150</v>
      </c>
    </row>
    <row r="42" spans="1:11" ht="16.5" customHeight="1" x14ac:dyDescent="0.3">
      <c r="A42" s="182"/>
      <c r="B42" s="56" t="s">
        <v>17</v>
      </c>
      <c r="C42" s="12">
        <v>558</v>
      </c>
      <c r="D42" s="11">
        <f t="shared" si="0"/>
        <v>0.7760778859527121</v>
      </c>
      <c r="E42" s="22">
        <f t="shared" si="4"/>
        <v>155.43175487465183</v>
      </c>
      <c r="F42" s="31">
        <v>606</v>
      </c>
      <c r="G42" s="11">
        <f t="shared" si="1"/>
        <v>0.84283727399165509</v>
      </c>
      <c r="H42" s="22">
        <f t="shared" si="5"/>
        <v>150</v>
      </c>
    </row>
    <row r="43" spans="1:11" ht="16.5" customHeight="1" x14ac:dyDescent="0.3">
      <c r="A43" s="182"/>
      <c r="B43" s="56" t="s">
        <v>18</v>
      </c>
      <c r="C43" s="12">
        <v>558</v>
      </c>
      <c r="D43" s="11">
        <f t="shared" si="0"/>
        <v>0.7760778859527121</v>
      </c>
      <c r="E43" s="22">
        <f t="shared" ref="E43:E55" si="6">C43/$C$23*100</f>
        <v>155.43175487465183</v>
      </c>
      <c r="F43" s="31">
        <v>606</v>
      </c>
      <c r="G43" s="83">
        <f t="shared" si="1"/>
        <v>0.84283727399165509</v>
      </c>
      <c r="H43" s="22">
        <f t="shared" ref="H43:H55" si="7">F43/$F$23*100</f>
        <v>150</v>
      </c>
    </row>
    <row r="44" spans="1:11" ht="16.5" customHeight="1" x14ac:dyDescent="0.3">
      <c r="A44" s="182"/>
      <c r="B44" s="56" t="s">
        <v>19</v>
      </c>
      <c r="C44" s="12">
        <v>641</v>
      </c>
      <c r="D44" s="11">
        <f t="shared" si="0"/>
        <v>0.8915159944367177</v>
      </c>
      <c r="E44" s="22">
        <f t="shared" si="6"/>
        <v>178.55153203342618</v>
      </c>
      <c r="F44" s="31">
        <v>702</v>
      </c>
      <c r="G44" s="83">
        <f t="shared" si="1"/>
        <v>0.97635605006954107</v>
      </c>
      <c r="H44" s="22">
        <f t="shared" si="7"/>
        <v>173.76237623762376</v>
      </c>
    </row>
    <row r="45" spans="1:11" ht="16.5" customHeight="1" x14ac:dyDescent="0.3">
      <c r="A45" s="182"/>
      <c r="B45" s="56" t="s">
        <v>20</v>
      </c>
      <c r="C45" s="12">
        <v>641</v>
      </c>
      <c r="D45" s="11">
        <f t="shared" si="0"/>
        <v>0.8915159944367177</v>
      </c>
      <c r="E45" s="22">
        <f t="shared" si="6"/>
        <v>178.55153203342618</v>
      </c>
      <c r="F45" s="31">
        <v>702</v>
      </c>
      <c r="G45" s="11">
        <f t="shared" si="1"/>
        <v>0.97635605006954107</v>
      </c>
      <c r="H45" s="22">
        <f t="shared" si="7"/>
        <v>173.76237623762376</v>
      </c>
    </row>
    <row r="46" spans="1:11" ht="16.5" customHeight="1" x14ac:dyDescent="0.3">
      <c r="A46" s="182"/>
      <c r="B46" s="56" t="s">
        <v>21</v>
      </c>
      <c r="C46" s="12">
        <v>641</v>
      </c>
      <c r="D46" s="11">
        <f t="shared" si="0"/>
        <v>0.8915159944367177</v>
      </c>
      <c r="E46" s="22">
        <f t="shared" si="6"/>
        <v>178.55153203342618</v>
      </c>
      <c r="F46" s="31">
        <v>702</v>
      </c>
      <c r="G46" s="11">
        <f t="shared" si="1"/>
        <v>0.97635605006954107</v>
      </c>
      <c r="H46" s="22">
        <f t="shared" si="7"/>
        <v>173.76237623762376</v>
      </c>
    </row>
    <row r="47" spans="1:11" ht="16.5" customHeight="1" x14ac:dyDescent="0.3">
      <c r="A47" s="182"/>
      <c r="B47" s="56" t="s">
        <v>67</v>
      </c>
      <c r="C47" s="12">
        <v>661</v>
      </c>
      <c r="D47" s="11">
        <f t="shared" si="0"/>
        <v>0.91933240611961053</v>
      </c>
      <c r="E47" s="22">
        <f t="shared" si="6"/>
        <v>184.1225626740947</v>
      </c>
      <c r="F47" s="31">
        <v>716</v>
      </c>
      <c r="G47" s="83">
        <f t="shared" si="1"/>
        <v>0.99582753824756609</v>
      </c>
      <c r="H47" s="22">
        <f t="shared" si="7"/>
        <v>177.22772277227722</v>
      </c>
    </row>
    <row r="48" spans="1:11" ht="16.5" customHeight="1" x14ac:dyDescent="0.3">
      <c r="A48" s="182"/>
      <c r="B48" s="56" t="s">
        <v>117</v>
      </c>
      <c r="C48" s="12">
        <v>661</v>
      </c>
      <c r="D48" s="11">
        <f t="shared" si="0"/>
        <v>0.91933240611961053</v>
      </c>
      <c r="E48" s="22">
        <f t="shared" si="6"/>
        <v>184.1225626740947</v>
      </c>
      <c r="F48" s="31">
        <v>716</v>
      </c>
      <c r="G48" s="83">
        <f t="shared" si="1"/>
        <v>0.99582753824756609</v>
      </c>
      <c r="H48" s="22">
        <f t="shared" si="7"/>
        <v>177.22772277227722</v>
      </c>
    </row>
    <row r="49" spans="1:8" ht="16.5" customHeight="1" thickBot="1" x14ac:dyDescent="0.35">
      <c r="A49" s="182"/>
      <c r="B49" s="64" t="s">
        <v>118</v>
      </c>
      <c r="C49" s="13">
        <v>776</v>
      </c>
      <c r="D49" s="14">
        <f t="shared" si="0"/>
        <v>1.0792767732962447</v>
      </c>
      <c r="E49" s="23">
        <f t="shared" si="6"/>
        <v>216.15598885793869</v>
      </c>
      <c r="F49" s="32">
        <v>808</v>
      </c>
      <c r="G49" s="96">
        <f t="shared" si="1"/>
        <v>1.1237830319888735</v>
      </c>
      <c r="H49" s="23">
        <f t="shared" si="7"/>
        <v>200</v>
      </c>
    </row>
    <row r="50" spans="1:8" ht="14.4" x14ac:dyDescent="0.3">
      <c r="A50" s="190">
        <v>2016</v>
      </c>
      <c r="B50" s="54" t="s">
        <v>119</v>
      </c>
      <c r="C50" s="33">
        <v>776</v>
      </c>
      <c r="D50" s="28">
        <f t="shared" si="0"/>
        <v>1.0792767732962447</v>
      </c>
      <c r="E50" s="34">
        <f t="shared" si="6"/>
        <v>216.15598885793869</v>
      </c>
      <c r="F50" s="30">
        <v>808</v>
      </c>
      <c r="G50" s="70">
        <f t="shared" si="1"/>
        <v>1.1237830319888735</v>
      </c>
      <c r="H50" s="72">
        <f t="shared" si="7"/>
        <v>200</v>
      </c>
    </row>
    <row r="51" spans="1:8" ht="14.4" x14ac:dyDescent="0.3">
      <c r="A51" s="191"/>
      <c r="B51" s="84" t="s">
        <v>14</v>
      </c>
      <c r="C51" s="12">
        <v>776</v>
      </c>
      <c r="D51" s="11">
        <f t="shared" si="0"/>
        <v>1.0792767732962447</v>
      </c>
      <c r="E51" s="22">
        <f t="shared" si="6"/>
        <v>216.15598885793869</v>
      </c>
      <c r="F51" s="31">
        <v>808</v>
      </c>
      <c r="G51" s="71">
        <f t="shared" si="1"/>
        <v>1.1237830319888735</v>
      </c>
      <c r="H51" s="73">
        <f t="shared" si="7"/>
        <v>200</v>
      </c>
    </row>
    <row r="52" spans="1:8" ht="14.4" x14ac:dyDescent="0.3">
      <c r="A52" s="191"/>
      <c r="B52" s="84" t="s">
        <v>15</v>
      </c>
      <c r="C52" s="12">
        <v>776</v>
      </c>
      <c r="D52" s="11">
        <f t="shared" si="0"/>
        <v>1.0792767732962447</v>
      </c>
      <c r="E52" s="22">
        <f t="shared" si="6"/>
        <v>216.15598885793869</v>
      </c>
      <c r="F52" s="31">
        <v>808</v>
      </c>
      <c r="G52" s="71">
        <f t="shared" si="1"/>
        <v>1.1237830319888735</v>
      </c>
      <c r="H52" s="73">
        <f t="shared" si="7"/>
        <v>200</v>
      </c>
    </row>
    <row r="53" spans="1:8" ht="14.4" x14ac:dyDescent="0.3">
      <c r="A53" s="191"/>
      <c r="B53" s="84" t="s">
        <v>16</v>
      </c>
      <c r="C53" s="12">
        <v>776</v>
      </c>
      <c r="D53" s="11">
        <f t="shared" si="0"/>
        <v>1.0792767732962447</v>
      </c>
      <c r="E53" s="22">
        <f t="shared" si="6"/>
        <v>216.15598885793869</v>
      </c>
      <c r="F53" s="31">
        <v>808</v>
      </c>
      <c r="G53" s="71">
        <f t="shared" si="1"/>
        <v>1.1237830319888735</v>
      </c>
      <c r="H53" s="73">
        <f t="shared" si="7"/>
        <v>200</v>
      </c>
    </row>
    <row r="54" spans="1:8" ht="14.4" x14ac:dyDescent="0.3">
      <c r="A54" s="191"/>
      <c r="B54" s="84" t="s">
        <v>17</v>
      </c>
      <c r="C54" s="12">
        <v>794</v>
      </c>
      <c r="D54" s="11">
        <f t="shared" si="0"/>
        <v>1.1043115438108484</v>
      </c>
      <c r="E54" s="22">
        <f t="shared" si="6"/>
        <v>221.16991643454037</v>
      </c>
      <c r="F54" s="31">
        <v>863</v>
      </c>
      <c r="G54" s="71">
        <f t="shared" si="1"/>
        <v>1.200278164116829</v>
      </c>
      <c r="H54" s="73">
        <f t="shared" si="7"/>
        <v>213.61386138613861</v>
      </c>
    </row>
    <row r="55" spans="1:8" ht="14.4" x14ac:dyDescent="0.3">
      <c r="A55" s="191"/>
      <c r="B55" s="56" t="s">
        <v>18</v>
      </c>
      <c r="C55" s="31">
        <v>795</v>
      </c>
      <c r="D55" s="11">
        <f t="shared" si="0"/>
        <v>1.105702364394993</v>
      </c>
      <c r="E55" s="22">
        <f t="shared" si="6"/>
        <v>221.44846796657382</v>
      </c>
      <c r="F55" s="31">
        <v>874</v>
      </c>
      <c r="G55" s="71">
        <f t="shared" si="1"/>
        <v>1.21557719054242</v>
      </c>
      <c r="H55" s="73">
        <f t="shared" si="7"/>
        <v>216.33663366336634</v>
      </c>
    </row>
    <row r="56" spans="1:8" ht="14.4" x14ac:dyDescent="0.3">
      <c r="A56" s="191"/>
      <c r="B56" s="56" t="s">
        <v>19</v>
      </c>
      <c r="C56" s="31">
        <v>795</v>
      </c>
      <c r="D56" s="11">
        <f t="shared" ref="D56:D62" si="8">C56/$B$119</f>
        <v>1.105702364394993</v>
      </c>
      <c r="E56" s="22">
        <f t="shared" ref="E56:E61" si="9">C56/$C$23*100</f>
        <v>221.44846796657382</v>
      </c>
      <c r="F56" s="31">
        <v>874</v>
      </c>
      <c r="G56" s="71">
        <f t="shared" ref="G56:G62" si="10">F56/$B$119</f>
        <v>1.21557719054242</v>
      </c>
      <c r="H56" s="73">
        <f t="shared" ref="H56:H61" si="11">F56/$F$23*100</f>
        <v>216.33663366336634</v>
      </c>
    </row>
    <row r="57" spans="1:8" ht="14.4" x14ac:dyDescent="0.3">
      <c r="A57" s="191"/>
      <c r="B57" s="56" t="s">
        <v>20</v>
      </c>
      <c r="C57" s="31">
        <v>931</v>
      </c>
      <c r="D57" s="11">
        <f t="shared" si="8"/>
        <v>1.2948539638386649</v>
      </c>
      <c r="E57" s="22">
        <f t="shared" si="9"/>
        <v>259.33147632311977</v>
      </c>
      <c r="F57" s="31">
        <v>1002</v>
      </c>
      <c r="G57" s="71">
        <f t="shared" si="10"/>
        <v>1.3936022253129345</v>
      </c>
      <c r="H57" s="73">
        <f t="shared" si="11"/>
        <v>248.01980198019803</v>
      </c>
    </row>
    <row r="58" spans="1:8" ht="14.4" x14ac:dyDescent="0.3">
      <c r="A58" s="191"/>
      <c r="B58" s="56" t="s">
        <v>21</v>
      </c>
      <c r="C58" s="31">
        <v>931</v>
      </c>
      <c r="D58" s="11">
        <f t="shared" si="8"/>
        <v>1.2948539638386649</v>
      </c>
      <c r="E58" s="22">
        <f t="shared" si="9"/>
        <v>259.33147632311977</v>
      </c>
      <c r="F58" s="31">
        <v>952</v>
      </c>
      <c r="G58" s="71">
        <f t="shared" si="10"/>
        <v>1.3240611961057023</v>
      </c>
      <c r="H58" s="73">
        <f t="shared" si="11"/>
        <v>235.64356435643563</v>
      </c>
    </row>
    <row r="59" spans="1:8" ht="14.4" x14ac:dyDescent="0.3">
      <c r="A59" s="191"/>
      <c r="B59" s="56" t="s">
        <v>67</v>
      </c>
      <c r="C59" s="31">
        <v>931</v>
      </c>
      <c r="D59" s="11">
        <f t="shared" si="8"/>
        <v>1.2948539638386649</v>
      </c>
      <c r="E59" s="22">
        <f t="shared" si="9"/>
        <v>259.33147632311977</v>
      </c>
      <c r="F59" s="31">
        <v>952</v>
      </c>
      <c r="G59" s="71">
        <f t="shared" si="10"/>
        <v>1.3240611961057023</v>
      </c>
      <c r="H59" s="73">
        <f t="shared" si="11"/>
        <v>235.64356435643563</v>
      </c>
    </row>
    <row r="60" spans="1:8" ht="14.4" x14ac:dyDescent="0.3">
      <c r="A60" s="191"/>
      <c r="B60" s="56" t="s">
        <v>117</v>
      </c>
      <c r="C60" s="31">
        <v>907</v>
      </c>
      <c r="D60" s="11">
        <f t="shared" si="8"/>
        <v>1.2614742698191934</v>
      </c>
      <c r="E60" s="22">
        <f t="shared" si="9"/>
        <v>252.64623955431756</v>
      </c>
      <c r="F60" s="31">
        <v>996</v>
      </c>
      <c r="G60" s="71">
        <f t="shared" si="10"/>
        <v>1.3852573018080667</v>
      </c>
      <c r="H60" s="73">
        <f t="shared" si="11"/>
        <v>246.53465346534654</v>
      </c>
    </row>
    <row r="61" spans="1:8" ht="15" thickBot="1" x14ac:dyDescent="0.35">
      <c r="A61" s="191"/>
      <c r="B61" s="64" t="s">
        <v>118</v>
      </c>
      <c r="C61" s="32">
        <v>907</v>
      </c>
      <c r="D61" s="14">
        <f t="shared" si="8"/>
        <v>1.2614742698191934</v>
      </c>
      <c r="E61" s="23">
        <f t="shared" si="9"/>
        <v>252.64623955431756</v>
      </c>
      <c r="F61" s="32">
        <v>996</v>
      </c>
      <c r="G61" s="68">
        <f t="shared" si="10"/>
        <v>1.3852573018080667</v>
      </c>
      <c r="H61" s="92">
        <f t="shared" si="11"/>
        <v>246.53465346534654</v>
      </c>
    </row>
    <row r="62" spans="1:8" ht="14.4" x14ac:dyDescent="0.3">
      <c r="A62" s="181">
        <v>2017</v>
      </c>
      <c r="B62" s="84" t="s">
        <v>119</v>
      </c>
      <c r="C62" s="74">
        <v>907</v>
      </c>
      <c r="D62" s="85">
        <f t="shared" si="8"/>
        <v>1.2614742698191934</v>
      </c>
      <c r="E62" s="86">
        <f t="shared" ref="E62:E81" si="12">C62/$C$23*100</f>
        <v>252.64623955431756</v>
      </c>
      <c r="F62" s="74">
        <v>996</v>
      </c>
      <c r="G62" s="75">
        <f t="shared" si="10"/>
        <v>1.3852573018080667</v>
      </c>
      <c r="H62" s="76">
        <f t="shared" ref="H62:H81" si="13">F62/$F$23*100</f>
        <v>246.53465346534654</v>
      </c>
    </row>
    <row r="63" spans="1:8" ht="14.4" x14ac:dyDescent="0.3">
      <c r="A63" s="182"/>
      <c r="B63" s="84" t="s">
        <v>14</v>
      </c>
      <c r="C63" s="74">
        <v>907</v>
      </c>
      <c r="D63" s="85">
        <f t="shared" ref="D63:D81" si="14">C63/$B$119</f>
        <v>1.2614742698191934</v>
      </c>
      <c r="E63" s="86">
        <f t="shared" si="12"/>
        <v>252.64623955431756</v>
      </c>
      <c r="F63" s="74">
        <v>996</v>
      </c>
      <c r="G63" s="75">
        <f t="shared" ref="G63:G81" si="15">F63/$B$119</f>
        <v>1.3852573018080667</v>
      </c>
      <c r="H63" s="76">
        <f t="shared" si="13"/>
        <v>246.53465346534654</v>
      </c>
    </row>
    <row r="64" spans="1:8" ht="14.4" x14ac:dyDescent="0.3">
      <c r="A64" s="182"/>
      <c r="B64" s="84" t="s">
        <v>15</v>
      </c>
      <c r="C64" s="74">
        <v>936</v>
      </c>
      <c r="D64" s="85">
        <f t="shared" si="14"/>
        <v>1.3018080667593881</v>
      </c>
      <c r="E64" s="86">
        <f t="shared" si="12"/>
        <v>260.72423398328692</v>
      </c>
      <c r="F64" s="74">
        <v>1009</v>
      </c>
      <c r="G64" s="75">
        <f t="shared" si="15"/>
        <v>1.4033379694019472</v>
      </c>
      <c r="H64" s="76">
        <f t="shared" si="13"/>
        <v>249.75247524752479</v>
      </c>
    </row>
    <row r="65" spans="1:8" ht="14.4" x14ac:dyDescent="0.3">
      <c r="A65" s="182"/>
      <c r="B65" s="84" t="s">
        <v>16</v>
      </c>
      <c r="C65" s="74">
        <v>954</v>
      </c>
      <c r="D65" s="85">
        <f t="shared" si="14"/>
        <v>1.3268428372739915</v>
      </c>
      <c r="E65" s="86">
        <f t="shared" si="12"/>
        <v>265.73816155988857</v>
      </c>
      <c r="F65" s="74">
        <v>1023</v>
      </c>
      <c r="G65" s="75">
        <f t="shared" si="15"/>
        <v>1.4228094575799721</v>
      </c>
      <c r="H65" s="76">
        <f t="shared" si="13"/>
        <v>253.21782178217819</v>
      </c>
    </row>
    <row r="66" spans="1:8" ht="14.4" x14ac:dyDescent="0.3">
      <c r="A66" s="182"/>
      <c r="B66" s="84" t="s">
        <v>17</v>
      </c>
      <c r="C66" s="74">
        <v>954</v>
      </c>
      <c r="D66" s="85">
        <f t="shared" si="14"/>
        <v>1.3268428372739915</v>
      </c>
      <c r="E66" s="86">
        <f t="shared" si="12"/>
        <v>265.73816155988857</v>
      </c>
      <c r="F66" s="74">
        <v>1023</v>
      </c>
      <c r="G66" s="75">
        <f t="shared" si="15"/>
        <v>1.4228094575799721</v>
      </c>
      <c r="H66" s="76">
        <f t="shared" si="13"/>
        <v>253.21782178217819</v>
      </c>
    </row>
    <row r="67" spans="1:8" ht="14.4" x14ac:dyDescent="0.3">
      <c r="A67" s="182"/>
      <c r="B67" s="84" t="s">
        <v>18</v>
      </c>
      <c r="C67" s="74">
        <v>954</v>
      </c>
      <c r="D67" s="85">
        <f t="shared" si="14"/>
        <v>1.3268428372739915</v>
      </c>
      <c r="E67" s="86">
        <f t="shared" si="12"/>
        <v>265.73816155988857</v>
      </c>
      <c r="F67" s="74">
        <v>1023</v>
      </c>
      <c r="G67" s="75">
        <f t="shared" si="15"/>
        <v>1.4228094575799721</v>
      </c>
      <c r="H67" s="76">
        <f t="shared" si="13"/>
        <v>253.21782178217819</v>
      </c>
    </row>
    <row r="68" spans="1:8" ht="14.4" x14ac:dyDescent="0.3">
      <c r="A68" s="182"/>
      <c r="B68" s="84" t="s">
        <v>19</v>
      </c>
      <c r="C68" s="74">
        <v>954</v>
      </c>
      <c r="D68" s="85">
        <f t="shared" si="14"/>
        <v>1.3268428372739915</v>
      </c>
      <c r="E68" s="86">
        <f t="shared" si="12"/>
        <v>265.73816155988857</v>
      </c>
      <c r="F68" s="74">
        <v>1023</v>
      </c>
      <c r="G68" s="75">
        <f t="shared" si="15"/>
        <v>1.4228094575799721</v>
      </c>
      <c r="H68" s="76">
        <f t="shared" si="13"/>
        <v>253.21782178217819</v>
      </c>
    </row>
    <row r="69" spans="1:8" ht="14.4" x14ac:dyDescent="0.3">
      <c r="A69" s="182"/>
      <c r="B69" s="84" t="s">
        <v>20</v>
      </c>
      <c r="C69" s="74">
        <v>954</v>
      </c>
      <c r="D69" s="85">
        <f t="shared" si="14"/>
        <v>1.3268428372739915</v>
      </c>
      <c r="E69" s="86">
        <f t="shared" si="12"/>
        <v>265.73816155988857</v>
      </c>
      <c r="F69" s="74">
        <v>1023</v>
      </c>
      <c r="G69" s="75">
        <f t="shared" si="15"/>
        <v>1.4228094575799721</v>
      </c>
      <c r="H69" s="76">
        <f t="shared" si="13"/>
        <v>253.21782178217819</v>
      </c>
    </row>
    <row r="70" spans="1:8" ht="14.4" x14ac:dyDescent="0.3">
      <c r="A70" s="182"/>
      <c r="B70" s="84" t="s">
        <v>21</v>
      </c>
      <c r="C70" s="74">
        <v>943</v>
      </c>
      <c r="D70" s="85">
        <f t="shared" si="14"/>
        <v>1.3115438108484005</v>
      </c>
      <c r="E70" s="86">
        <f t="shared" si="12"/>
        <v>262.67409470752085</v>
      </c>
      <c r="F70" s="74">
        <v>1015</v>
      </c>
      <c r="G70" s="75">
        <f t="shared" si="15"/>
        <v>1.411682892906815</v>
      </c>
      <c r="H70" s="76">
        <f t="shared" si="13"/>
        <v>251.23762376237622</v>
      </c>
    </row>
    <row r="71" spans="1:8" ht="14.4" x14ac:dyDescent="0.3">
      <c r="A71" s="182"/>
      <c r="B71" s="84" t="s">
        <v>67</v>
      </c>
      <c r="C71" s="74">
        <v>1020</v>
      </c>
      <c r="D71" s="85">
        <f t="shared" si="14"/>
        <v>1.4186369958275382</v>
      </c>
      <c r="E71" s="86">
        <f t="shared" si="12"/>
        <v>284.12256267409475</v>
      </c>
      <c r="F71" s="74">
        <v>1148</v>
      </c>
      <c r="G71" s="75">
        <f t="shared" si="15"/>
        <v>1.5966620305980528</v>
      </c>
      <c r="H71" s="76">
        <f t="shared" si="13"/>
        <v>284.15841584158414</v>
      </c>
    </row>
    <row r="72" spans="1:8" ht="14.4" x14ac:dyDescent="0.3">
      <c r="A72" s="182"/>
      <c r="B72" s="84" t="s">
        <v>117</v>
      </c>
      <c r="C72" s="74">
        <v>1148</v>
      </c>
      <c r="D72" s="85">
        <f t="shared" si="14"/>
        <v>1.5966620305980528</v>
      </c>
      <c r="E72" s="86">
        <f t="shared" si="12"/>
        <v>319.77715877437328</v>
      </c>
      <c r="F72" s="74">
        <v>1229</v>
      </c>
      <c r="G72" s="75">
        <f t="shared" si="15"/>
        <v>1.7093184979137692</v>
      </c>
      <c r="H72" s="76">
        <f t="shared" si="13"/>
        <v>304.20792079207916</v>
      </c>
    </row>
    <row r="73" spans="1:8" ht="15" thickBot="1" x14ac:dyDescent="0.35">
      <c r="A73" s="182"/>
      <c r="B73" s="97" t="s">
        <v>118</v>
      </c>
      <c r="C73" s="32">
        <v>1127</v>
      </c>
      <c r="D73" s="14">
        <f t="shared" si="14"/>
        <v>1.5674547983310152</v>
      </c>
      <c r="E73" s="23">
        <f t="shared" si="12"/>
        <v>313.92757660167132</v>
      </c>
      <c r="F73" s="32">
        <v>1277</v>
      </c>
      <c r="G73" s="68">
        <f t="shared" si="15"/>
        <v>1.7760778859527122</v>
      </c>
      <c r="H73" s="92">
        <f t="shared" si="13"/>
        <v>316.08910891089107</v>
      </c>
    </row>
    <row r="74" spans="1:8" ht="14.4" x14ac:dyDescent="0.3">
      <c r="A74" s="181">
        <v>2018</v>
      </c>
      <c r="B74" s="54" t="s">
        <v>119</v>
      </c>
      <c r="C74" s="30">
        <v>1127</v>
      </c>
      <c r="D74" s="28">
        <f t="shared" si="14"/>
        <v>1.5674547983310152</v>
      </c>
      <c r="E74" s="34">
        <f t="shared" si="12"/>
        <v>313.92757660167132</v>
      </c>
      <c r="F74" s="30">
        <v>1277</v>
      </c>
      <c r="G74" s="70">
        <f t="shared" si="15"/>
        <v>1.7760778859527122</v>
      </c>
      <c r="H74" s="72">
        <f t="shared" si="13"/>
        <v>316.08910891089107</v>
      </c>
    </row>
    <row r="75" spans="1:8" ht="14.4" x14ac:dyDescent="0.3">
      <c r="A75" s="182"/>
      <c r="B75" s="84" t="s">
        <v>14</v>
      </c>
      <c r="C75" s="74">
        <v>1127</v>
      </c>
      <c r="D75" s="85">
        <f t="shared" si="14"/>
        <v>1.5674547983310152</v>
      </c>
      <c r="E75" s="86">
        <f t="shared" si="12"/>
        <v>313.92757660167132</v>
      </c>
      <c r="F75" s="74">
        <v>1277</v>
      </c>
      <c r="G75" s="75">
        <f t="shared" si="15"/>
        <v>1.7760778859527122</v>
      </c>
      <c r="H75" s="76">
        <f t="shared" si="13"/>
        <v>316.08910891089107</v>
      </c>
    </row>
    <row r="76" spans="1:8" ht="14.4" x14ac:dyDescent="0.3">
      <c r="A76" s="182"/>
      <c r="B76" s="84" t="s">
        <v>15</v>
      </c>
      <c r="C76" s="74">
        <v>1148</v>
      </c>
      <c r="D76" s="85">
        <f t="shared" si="14"/>
        <v>1.5966620305980528</v>
      </c>
      <c r="E76" s="86">
        <f t="shared" si="12"/>
        <v>319.77715877437328</v>
      </c>
      <c r="F76" s="74">
        <v>1308</v>
      </c>
      <c r="G76" s="75">
        <f t="shared" si="15"/>
        <v>1.8191933240611962</v>
      </c>
      <c r="H76" s="76">
        <f t="shared" si="13"/>
        <v>323.76237623762381</v>
      </c>
    </row>
    <row r="77" spans="1:8" ht="14.4" x14ac:dyDescent="0.3">
      <c r="A77" s="182"/>
      <c r="B77" s="84" t="s">
        <v>16</v>
      </c>
      <c r="C77" s="74">
        <v>1148</v>
      </c>
      <c r="D77" s="85">
        <f t="shared" si="14"/>
        <v>1.5966620305980528</v>
      </c>
      <c r="E77" s="86">
        <f t="shared" si="12"/>
        <v>319.77715877437328</v>
      </c>
      <c r="F77" s="74">
        <v>1352</v>
      </c>
      <c r="G77" s="75">
        <f t="shared" si="15"/>
        <v>1.8803894297635606</v>
      </c>
      <c r="H77" s="76">
        <f t="shared" si="13"/>
        <v>334.65346534653463</v>
      </c>
    </row>
    <row r="78" spans="1:8" ht="14.4" x14ac:dyDescent="0.3">
      <c r="A78" s="182"/>
      <c r="B78" s="84" t="s">
        <v>17</v>
      </c>
      <c r="C78" s="74">
        <v>1148</v>
      </c>
      <c r="D78" s="85">
        <f t="shared" si="14"/>
        <v>1.5966620305980528</v>
      </c>
      <c r="E78" s="86">
        <f t="shared" si="12"/>
        <v>319.77715877437328</v>
      </c>
      <c r="F78" s="74">
        <v>1352</v>
      </c>
      <c r="G78" s="75">
        <f t="shared" si="15"/>
        <v>1.8803894297635606</v>
      </c>
      <c r="H78" s="76">
        <f t="shared" si="13"/>
        <v>334.65346534653463</v>
      </c>
    </row>
    <row r="79" spans="1:8" ht="14.4" x14ac:dyDescent="0.3">
      <c r="A79" s="182"/>
      <c r="B79" s="84" t="s">
        <v>18</v>
      </c>
      <c r="C79" s="74">
        <v>1148</v>
      </c>
      <c r="D79" s="85">
        <f t="shared" si="14"/>
        <v>1.5966620305980528</v>
      </c>
      <c r="E79" s="86">
        <f t="shared" si="12"/>
        <v>319.77715877437328</v>
      </c>
      <c r="F79" s="74">
        <v>1352</v>
      </c>
      <c r="G79" s="75">
        <f t="shared" si="15"/>
        <v>1.8803894297635606</v>
      </c>
      <c r="H79" s="76">
        <f t="shared" si="13"/>
        <v>334.65346534653463</v>
      </c>
    </row>
    <row r="80" spans="1:8" ht="14.4" x14ac:dyDescent="0.3">
      <c r="A80" s="182"/>
      <c r="B80" s="84" t="s">
        <v>19</v>
      </c>
      <c r="C80" s="74">
        <v>1300</v>
      </c>
      <c r="D80" s="85">
        <f t="shared" si="14"/>
        <v>1.8080667593880388</v>
      </c>
      <c r="E80" s="86">
        <f t="shared" si="12"/>
        <v>362.11699164345401</v>
      </c>
      <c r="F80" s="74">
        <v>1379</v>
      </c>
      <c r="G80" s="75">
        <f t="shared" si="15"/>
        <v>1.917941585535466</v>
      </c>
      <c r="H80" s="76">
        <f t="shared" si="13"/>
        <v>341.33663366336634</v>
      </c>
    </row>
    <row r="81" spans="1:8" ht="14.4" x14ac:dyDescent="0.3">
      <c r="A81" s="182"/>
      <c r="B81" s="84" t="s">
        <v>20</v>
      </c>
      <c r="C81" s="74">
        <v>1358</v>
      </c>
      <c r="D81" s="85">
        <f t="shared" si="14"/>
        <v>1.8887343532684284</v>
      </c>
      <c r="E81" s="86">
        <f t="shared" si="12"/>
        <v>378.27298050139279</v>
      </c>
      <c r="F81" s="74">
        <v>1567</v>
      </c>
      <c r="G81" s="75">
        <f t="shared" si="15"/>
        <v>2.1794158553546592</v>
      </c>
      <c r="H81" s="76">
        <f t="shared" si="13"/>
        <v>387.87128712871288</v>
      </c>
    </row>
    <row r="82" spans="1:8" ht="14.4" x14ac:dyDescent="0.3">
      <c r="A82" s="182"/>
      <c r="B82" s="84" t="s">
        <v>21</v>
      </c>
      <c r="C82" s="74">
        <v>1358</v>
      </c>
      <c r="D82" s="85">
        <f t="shared" ref="D82:D100" si="16">C82/$B$119</f>
        <v>1.8887343532684284</v>
      </c>
      <c r="E82" s="86">
        <f t="shared" ref="E82:E100" si="17">C82/$C$23*100</f>
        <v>378.27298050139279</v>
      </c>
      <c r="F82" s="74">
        <v>1567</v>
      </c>
      <c r="G82" s="75">
        <f t="shared" ref="G82:G100" si="18">F82/$B$119</f>
        <v>2.1794158553546592</v>
      </c>
      <c r="H82" s="76">
        <f t="shared" ref="H82:H100" si="19">F82/$F$23*100</f>
        <v>387.87128712871288</v>
      </c>
    </row>
    <row r="83" spans="1:8" ht="14.4" x14ac:dyDescent="0.3">
      <c r="A83" s="182"/>
      <c r="B83" s="84" t="s">
        <v>67</v>
      </c>
      <c r="C83" s="74">
        <v>1300</v>
      </c>
      <c r="D83" s="85">
        <f t="shared" si="16"/>
        <v>1.8080667593880388</v>
      </c>
      <c r="E83" s="86">
        <f t="shared" si="17"/>
        <v>362.11699164345401</v>
      </c>
      <c r="F83" s="74">
        <v>1578</v>
      </c>
      <c r="G83" s="75">
        <f t="shared" si="18"/>
        <v>2.1947148817802504</v>
      </c>
      <c r="H83" s="76">
        <f t="shared" si="19"/>
        <v>390.59405940594058</v>
      </c>
    </row>
    <row r="84" spans="1:8" ht="14.4" x14ac:dyDescent="0.3">
      <c r="A84" s="182"/>
      <c r="B84" s="84" t="s">
        <v>117</v>
      </c>
      <c r="C84" s="74">
        <v>1300</v>
      </c>
      <c r="D84" s="85">
        <f t="shared" si="16"/>
        <v>1.8080667593880388</v>
      </c>
      <c r="E84" s="86">
        <f t="shared" si="17"/>
        <v>362.11699164345401</v>
      </c>
      <c r="F84" s="74">
        <v>1547</v>
      </c>
      <c r="G84" s="75">
        <f t="shared" si="18"/>
        <v>2.1515994436717665</v>
      </c>
      <c r="H84" s="76">
        <f t="shared" si="19"/>
        <v>382.9207920792079</v>
      </c>
    </row>
    <row r="85" spans="1:8" ht="15" thickBot="1" x14ac:dyDescent="0.35">
      <c r="A85" s="182"/>
      <c r="B85" s="69" t="s">
        <v>118</v>
      </c>
      <c r="C85" s="164">
        <v>1300</v>
      </c>
      <c r="D85" s="162">
        <f t="shared" si="16"/>
        <v>1.8080667593880388</v>
      </c>
      <c r="E85" s="163">
        <f t="shared" si="17"/>
        <v>362.11699164345401</v>
      </c>
      <c r="F85" s="164">
        <v>1547</v>
      </c>
      <c r="G85" s="165">
        <f t="shared" si="18"/>
        <v>2.1515994436717665</v>
      </c>
      <c r="H85" s="67">
        <f t="shared" si="19"/>
        <v>382.9207920792079</v>
      </c>
    </row>
    <row r="86" spans="1:8" ht="14.4" x14ac:dyDescent="0.3">
      <c r="A86" s="181">
        <v>2019</v>
      </c>
      <c r="B86" s="54" t="s">
        <v>119</v>
      </c>
      <c r="C86" s="30">
        <v>1500</v>
      </c>
      <c r="D86" s="28">
        <f t="shared" si="16"/>
        <v>2.0862308762169679</v>
      </c>
      <c r="E86" s="34">
        <f t="shared" si="17"/>
        <v>417.82729805013929</v>
      </c>
      <c r="F86" s="30">
        <v>1814</v>
      </c>
      <c r="G86" s="70">
        <f t="shared" si="18"/>
        <v>2.5229485396383868</v>
      </c>
      <c r="H86" s="72">
        <f t="shared" si="19"/>
        <v>449.00990099009903</v>
      </c>
    </row>
    <row r="87" spans="1:8" ht="14.4" x14ac:dyDescent="0.3">
      <c r="A87" s="182"/>
      <c r="B87" s="84" t="s">
        <v>14</v>
      </c>
      <c r="C87" s="74">
        <v>1543</v>
      </c>
      <c r="D87" s="85">
        <f t="shared" si="16"/>
        <v>2.1460361613351879</v>
      </c>
      <c r="E87" s="86">
        <f t="shared" si="17"/>
        <v>429.80501392757662</v>
      </c>
      <c r="F87" s="74">
        <v>1903</v>
      </c>
      <c r="G87" s="75">
        <f t="shared" si="18"/>
        <v>2.6467315716272601</v>
      </c>
      <c r="H87" s="76">
        <f t="shared" si="19"/>
        <v>471.03960396039605</v>
      </c>
    </row>
    <row r="88" spans="1:8" ht="14.4" x14ac:dyDescent="0.3">
      <c r="A88" s="182"/>
      <c r="B88" s="84" t="s">
        <v>15</v>
      </c>
      <c r="C88" s="74">
        <v>1508</v>
      </c>
      <c r="D88" s="85">
        <f t="shared" si="16"/>
        <v>2.097357440890125</v>
      </c>
      <c r="E88" s="86">
        <f t="shared" si="17"/>
        <v>420.05571030640664</v>
      </c>
      <c r="F88" s="74">
        <v>1903</v>
      </c>
      <c r="G88" s="75">
        <f t="shared" si="18"/>
        <v>2.6467315716272601</v>
      </c>
      <c r="H88" s="76">
        <f t="shared" si="19"/>
        <v>471.03960396039605</v>
      </c>
    </row>
    <row r="89" spans="1:8" ht="14.4" x14ac:dyDescent="0.3">
      <c r="A89" s="182"/>
      <c r="B89" s="84" t="s">
        <v>16</v>
      </c>
      <c r="C89" s="74">
        <v>1575</v>
      </c>
      <c r="D89" s="85">
        <f t="shared" si="16"/>
        <v>2.1905424200278163</v>
      </c>
      <c r="E89" s="86">
        <f t="shared" si="17"/>
        <v>438.7186629526463</v>
      </c>
      <c r="F89" s="74">
        <v>1993</v>
      </c>
      <c r="G89" s="75">
        <f t="shared" si="18"/>
        <v>2.7719054242002783</v>
      </c>
      <c r="H89" s="76">
        <f t="shared" si="19"/>
        <v>493.31683168316829</v>
      </c>
    </row>
    <row r="90" spans="1:8" ht="14.4" x14ac:dyDescent="0.3">
      <c r="A90" s="182"/>
      <c r="B90" s="84" t="s">
        <v>17</v>
      </c>
      <c r="C90" s="74">
        <v>1575</v>
      </c>
      <c r="D90" s="85">
        <f t="shared" si="16"/>
        <v>2.1905424200278163</v>
      </c>
      <c r="E90" s="86">
        <f t="shared" si="17"/>
        <v>438.7186629526463</v>
      </c>
      <c r="F90" s="74">
        <v>1993</v>
      </c>
      <c r="G90" s="75">
        <f t="shared" si="18"/>
        <v>2.7719054242002783</v>
      </c>
      <c r="H90" s="76">
        <f t="shared" si="19"/>
        <v>493.31683168316829</v>
      </c>
    </row>
    <row r="91" spans="1:8" ht="14.4" x14ac:dyDescent="0.3">
      <c r="A91" s="182"/>
      <c r="B91" s="84" t="s">
        <v>18</v>
      </c>
      <c r="C91" s="74">
        <v>1575</v>
      </c>
      <c r="D91" s="85">
        <f t="shared" si="16"/>
        <v>2.1905424200278163</v>
      </c>
      <c r="E91" s="86">
        <f t="shared" si="17"/>
        <v>438.7186629526463</v>
      </c>
      <c r="F91" s="74">
        <v>1993</v>
      </c>
      <c r="G91" s="75">
        <f t="shared" si="18"/>
        <v>2.7719054242002783</v>
      </c>
      <c r="H91" s="76">
        <f t="shared" si="19"/>
        <v>493.31683168316829</v>
      </c>
    </row>
    <row r="92" spans="1:8" ht="14.4" x14ac:dyDescent="0.3">
      <c r="A92" s="182"/>
      <c r="B92" s="84" t="s">
        <v>19</v>
      </c>
      <c r="C92" s="74">
        <v>1575</v>
      </c>
      <c r="D92" s="85">
        <f t="shared" si="16"/>
        <v>2.1905424200278163</v>
      </c>
      <c r="E92" s="86">
        <f t="shared" si="17"/>
        <v>438.7186629526463</v>
      </c>
      <c r="F92" s="74">
        <v>1993</v>
      </c>
      <c r="G92" s="75">
        <f t="shared" si="18"/>
        <v>2.7719054242002783</v>
      </c>
      <c r="H92" s="76">
        <f t="shared" si="19"/>
        <v>493.31683168316829</v>
      </c>
    </row>
    <row r="93" spans="1:8" ht="14.4" x14ac:dyDescent="0.3">
      <c r="A93" s="182"/>
      <c r="B93" s="84" t="s">
        <v>20</v>
      </c>
      <c r="C93" s="74">
        <v>1860</v>
      </c>
      <c r="D93" s="85">
        <f t="shared" si="16"/>
        <v>2.5869262865090406</v>
      </c>
      <c r="E93" s="86">
        <f t="shared" si="17"/>
        <v>518.10584958217271</v>
      </c>
      <c r="F93" s="74">
        <v>2388</v>
      </c>
      <c r="G93" s="75">
        <f t="shared" si="18"/>
        <v>3.321279554937413</v>
      </c>
      <c r="H93" s="76">
        <f t="shared" si="19"/>
        <v>591.08910891089113</v>
      </c>
    </row>
    <row r="94" spans="1:8" ht="14.4" x14ac:dyDescent="0.3">
      <c r="A94" s="182"/>
      <c r="B94" s="84" t="s">
        <v>21</v>
      </c>
      <c r="C94" s="74">
        <v>1967</v>
      </c>
      <c r="D94" s="85">
        <f t="shared" si="16"/>
        <v>2.7357440890125173</v>
      </c>
      <c r="E94" s="86">
        <f t="shared" si="17"/>
        <v>547.91086350974933</v>
      </c>
      <c r="F94" s="74">
        <v>2288</v>
      </c>
      <c r="G94" s="75">
        <f t="shared" si="18"/>
        <v>3.1821974965229485</v>
      </c>
      <c r="H94" s="76">
        <f t="shared" si="19"/>
        <v>566.33663366336634</v>
      </c>
    </row>
    <row r="95" spans="1:8" ht="14.4" x14ac:dyDescent="0.3">
      <c r="A95" s="182"/>
      <c r="B95" s="84" t="s">
        <v>67</v>
      </c>
      <c r="C95" s="74">
        <v>1967</v>
      </c>
      <c r="D95" s="85">
        <f t="shared" si="16"/>
        <v>2.7357440890125173</v>
      </c>
      <c r="E95" s="86">
        <f t="shared" si="17"/>
        <v>547.91086350974933</v>
      </c>
      <c r="F95" s="74">
        <v>2288</v>
      </c>
      <c r="G95" s="75">
        <f t="shared" si="18"/>
        <v>3.1821974965229485</v>
      </c>
      <c r="H95" s="76">
        <f t="shared" si="19"/>
        <v>566.33663366336634</v>
      </c>
    </row>
    <row r="96" spans="1:8" ht="14.4" x14ac:dyDescent="0.3">
      <c r="A96" s="182"/>
      <c r="B96" s="84" t="s">
        <v>117</v>
      </c>
      <c r="C96" s="74">
        <v>2431</v>
      </c>
      <c r="D96" s="85">
        <f t="shared" si="16"/>
        <v>3.381084840055633</v>
      </c>
      <c r="E96" s="86">
        <f t="shared" si="17"/>
        <v>677.15877437325901</v>
      </c>
      <c r="F96" s="74">
        <v>2730</v>
      </c>
      <c r="G96" s="75">
        <f t="shared" si="18"/>
        <v>3.7969401947148818</v>
      </c>
      <c r="H96" s="76">
        <f t="shared" si="19"/>
        <v>675.74257425742576</v>
      </c>
    </row>
    <row r="97" spans="1:8" ht="15" thickBot="1" x14ac:dyDescent="0.35">
      <c r="A97" s="182"/>
      <c r="B97" s="69" t="s">
        <v>118</v>
      </c>
      <c r="C97" s="164">
        <v>2727</v>
      </c>
      <c r="D97" s="162">
        <f t="shared" si="16"/>
        <v>3.7927677329624476</v>
      </c>
      <c r="E97" s="163">
        <f t="shared" si="17"/>
        <v>759.61002785515325</v>
      </c>
      <c r="F97" s="164">
        <v>3029</v>
      </c>
      <c r="G97" s="165">
        <f t="shared" si="18"/>
        <v>4.2127955493741309</v>
      </c>
      <c r="H97" s="67">
        <f t="shared" si="19"/>
        <v>749.75247524752479</v>
      </c>
    </row>
    <row r="98" spans="1:8" ht="14.4" x14ac:dyDescent="0.3">
      <c r="A98" s="181">
        <v>2020</v>
      </c>
      <c r="B98" s="54" t="s">
        <v>119</v>
      </c>
      <c r="C98" s="30">
        <v>2482</v>
      </c>
      <c r="D98" s="28">
        <f t="shared" si="16"/>
        <v>3.4520166898470097</v>
      </c>
      <c r="E98" s="34">
        <f t="shared" si="17"/>
        <v>691.36490250696386</v>
      </c>
      <c r="F98" s="30">
        <v>2983</v>
      </c>
      <c r="G98" s="70">
        <f t="shared" si="18"/>
        <v>4.1488178025034772</v>
      </c>
      <c r="H98" s="72">
        <f t="shared" si="19"/>
        <v>738.36633663366331</v>
      </c>
    </row>
    <row r="99" spans="1:8" ht="14.4" x14ac:dyDescent="0.3">
      <c r="A99" s="182"/>
      <c r="B99" s="84" t="s">
        <v>14</v>
      </c>
      <c r="C99" s="74">
        <v>2367</v>
      </c>
      <c r="D99" s="85">
        <f t="shared" si="16"/>
        <v>3.2920723226703754</v>
      </c>
      <c r="E99" s="86">
        <f t="shared" si="17"/>
        <v>659.33147632311977</v>
      </c>
      <c r="F99" s="74">
        <v>2983</v>
      </c>
      <c r="G99" s="75">
        <f t="shared" si="18"/>
        <v>4.1488178025034772</v>
      </c>
      <c r="H99" s="76">
        <f t="shared" si="19"/>
        <v>738.36633663366331</v>
      </c>
    </row>
    <row r="100" spans="1:8" ht="14.4" x14ac:dyDescent="0.3">
      <c r="A100" s="182"/>
      <c r="B100" s="84" t="s">
        <v>15</v>
      </c>
      <c r="C100" s="74">
        <v>2367</v>
      </c>
      <c r="D100" s="85">
        <f t="shared" si="16"/>
        <v>3.2920723226703754</v>
      </c>
      <c r="E100" s="86">
        <f t="shared" si="17"/>
        <v>659.33147632311977</v>
      </c>
      <c r="F100" s="74">
        <v>2983</v>
      </c>
      <c r="G100" s="75">
        <f t="shared" si="18"/>
        <v>4.1488178025034772</v>
      </c>
      <c r="H100" s="76">
        <f t="shared" si="19"/>
        <v>738.36633663366331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2854</v>
      </c>
      <c r="D115" s="85">
        <f t="shared" ref="D115" si="20">C115/$B$119</f>
        <v>3.969401947148818</v>
      </c>
      <c r="E115" s="86">
        <f t="shared" ref="E115" si="21">C115/$C$23*100</f>
        <v>794.98607242339835</v>
      </c>
      <c r="F115" s="74">
        <v>3809</v>
      </c>
      <c r="G115" s="75">
        <f t="shared" ref="G115" si="22">F115/$B$119</f>
        <v>5.2976356050069544</v>
      </c>
      <c r="H115" s="76">
        <f t="shared" ref="H115" si="23">F115/$F$23*100</f>
        <v>942.82178217821786</v>
      </c>
    </row>
    <row r="116" spans="1:8" ht="14.4" x14ac:dyDescent="0.3">
      <c r="A116" s="182"/>
      <c r="B116" s="84" t="s">
        <v>19</v>
      </c>
      <c r="C116" s="74">
        <v>2854</v>
      </c>
      <c r="D116" s="85">
        <f t="shared" ref="D116:D118" si="24">C116/$B$119</f>
        <v>3.969401947148818</v>
      </c>
      <c r="E116" s="86">
        <f t="shared" ref="E116:E118" si="25">C116/$C$23*100</f>
        <v>794.98607242339835</v>
      </c>
      <c r="F116" s="74">
        <v>3809</v>
      </c>
      <c r="G116" s="75">
        <f t="shared" ref="G116:G118" si="26">F116/$B$119</f>
        <v>5.2976356050069544</v>
      </c>
      <c r="H116" s="76">
        <f t="shared" ref="H116:H118" si="27">F116/$F$23*100</f>
        <v>942.82178217821786</v>
      </c>
    </row>
    <row r="117" spans="1:8" ht="14.4" x14ac:dyDescent="0.3">
      <c r="A117" s="182"/>
      <c r="B117" s="84" t="s">
        <v>20</v>
      </c>
      <c r="C117" s="74">
        <v>2854</v>
      </c>
      <c r="D117" s="85">
        <f t="shared" si="24"/>
        <v>3.969401947148818</v>
      </c>
      <c r="E117" s="86">
        <f t="shared" si="25"/>
        <v>794.98607242339835</v>
      </c>
      <c r="F117" s="74">
        <v>3809</v>
      </c>
      <c r="G117" s="75">
        <f t="shared" si="26"/>
        <v>5.2976356050069544</v>
      </c>
      <c r="H117" s="76">
        <f t="shared" si="27"/>
        <v>942.82178217821786</v>
      </c>
    </row>
    <row r="118" spans="1:8" ht="15" thickBot="1" x14ac:dyDescent="0.35">
      <c r="A118" s="183"/>
      <c r="B118" s="64" t="s">
        <v>21</v>
      </c>
      <c r="C118" s="32">
        <v>4621</v>
      </c>
      <c r="D118" s="14">
        <f t="shared" si="24"/>
        <v>6.4269819193324063</v>
      </c>
      <c r="E118" s="23">
        <f t="shared" si="25"/>
        <v>1287.1866295264624</v>
      </c>
      <c r="F118" s="32">
        <v>5264</v>
      </c>
      <c r="G118" s="68">
        <f t="shared" si="26"/>
        <v>7.321279554937413</v>
      </c>
      <c r="H118" s="92">
        <f t="shared" si="27"/>
        <v>1302.9702970297028</v>
      </c>
    </row>
    <row r="119" spans="1:8" ht="14.4" x14ac:dyDescent="0.3">
      <c r="A119" s="37" t="s">
        <v>108</v>
      </c>
      <c r="B119" s="38">
        <v>719</v>
      </c>
      <c r="F119" s="8"/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A15:A25"/>
    <mergeCell ref="A38:A49"/>
    <mergeCell ref="A26:A37"/>
    <mergeCell ref="A12:A14"/>
    <mergeCell ref="B12:B14"/>
    <mergeCell ref="C13:E13"/>
    <mergeCell ref="A74:A85"/>
    <mergeCell ref="A62:A73"/>
    <mergeCell ref="A50:A61"/>
    <mergeCell ref="F13:H13"/>
    <mergeCell ref="A86:A97"/>
  </mergeCells>
  <hyperlinks>
    <hyperlink ref="A125" location="Índice!A1" display="Volver al Índice" xr:uid="{00000000-0004-0000-2200-000000000000}"/>
    <hyperlink ref="A128" r:id="rId1" xr:uid="{A52C833D-C104-48CD-846B-09BCB9E5B1E9}"/>
  </hyperlinks>
  <pageMargins left="0.7" right="0.7" top="0.75" bottom="0.75" header="0.3" footer="0.3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/>
  <dimension ref="A1:L128"/>
  <sheetViews>
    <sheetView zoomScale="80" zoomScaleNormal="80" workbookViewId="0">
      <selection activeCell="H126" sqref="H126"/>
    </sheetView>
  </sheetViews>
  <sheetFormatPr baseColWidth="10" defaultColWidth="22.6640625" defaultRowHeight="13.2" x14ac:dyDescent="0.25"/>
  <cols>
    <col min="1" max="1" width="27.6640625" style="111" customWidth="1"/>
    <col min="2" max="4" width="22.6640625" style="111"/>
    <col min="5" max="5" width="30.33203125" style="111" bestFit="1" customWidth="1"/>
    <col min="6" max="7" width="22.6640625" style="111"/>
    <col min="8" max="8" width="30.33203125" style="111" bestFit="1" customWidth="1"/>
    <col min="9" max="10" width="22.6640625" style="111"/>
    <col min="11" max="11" width="30.33203125" style="111" bestFit="1" customWidth="1"/>
    <col min="12" max="16384" width="22.6640625" style="111"/>
  </cols>
  <sheetData>
    <row r="1" spans="1:11" ht="14.4" x14ac:dyDescent="0.3">
      <c r="A1" s="109" t="s">
        <v>0</v>
      </c>
      <c r="B1" s="110"/>
      <c r="C1" s="110"/>
      <c r="D1" s="110"/>
      <c r="E1" s="110"/>
      <c r="F1" s="110"/>
      <c r="G1" s="110"/>
      <c r="H1" s="110"/>
    </row>
    <row r="2" spans="1:11" ht="14.4" x14ac:dyDescent="0.3">
      <c r="A2" s="109" t="s">
        <v>1</v>
      </c>
      <c r="B2" s="110"/>
      <c r="C2" s="110"/>
      <c r="D2" s="110"/>
      <c r="E2" s="110"/>
      <c r="F2" s="110"/>
      <c r="G2" s="110"/>
      <c r="H2" s="110"/>
    </row>
    <row r="3" spans="1:11" ht="14.4" x14ac:dyDescent="0.3">
      <c r="A3" s="109" t="s">
        <v>2</v>
      </c>
      <c r="B3" s="110"/>
      <c r="C3" s="110"/>
      <c r="D3" s="110"/>
      <c r="E3" s="110"/>
      <c r="F3" s="110"/>
      <c r="G3" s="110"/>
      <c r="H3" s="110"/>
    </row>
    <row r="4" spans="1:11" ht="14.4" x14ac:dyDescent="0.3">
      <c r="A4" s="109" t="s">
        <v>3</v>
      </c>
      <c r="B4" s="110" t="s">
        <v>22</v>
      </c>
      <c r="C4" s="110"/>
      <c r="D4" s="110"/>
      <c r="E4" s="110"/>
      <c r="F4" s="110"/>
      <c r="G4" s="110"/>
      <c r="H4" s="110"/>
    </row>
    <row r="5" spans="1:11" ht="14.4" x14ac:dyDescent="0.3">
      <c r="A5" s="109" t="s">
        <v>4</v>
      </c>
      <c r="B5" s="110" t="s">
        <v>62</v>
      </c>
      <c r="C5" s="110"/>
      <c r="D5" s="110"/>
      <c r="E5" s="110"/>
      <c r="F5" s="110"/>
      <c r="G5" s="110"/>
      <c r="H5" s="110"/>
    </row>
    <row r="6" spans="1:11" ht="14.4" x14ac:dyDescent="0.3">
      <c r="A6" s="109" t="s">
        <v>5</v>
      </c>
      <c r="B6" s="110" t="s">
        <v>123</v>
      </c>
      <c r="C6" s="110"/>
      <c r="D6" s="110"/>
      <c r="E6" s="110"/>
      <c r="F6" s="110"/>
      <c r="G6" s="110"/>
      <c r="H6" s="110"/>
    </row>
    <row r="7" spans="1:11" ht="14.4" x14ac:dyDescent="0.3">
      <c r="A7" s="109" t="s">
        <v>6</v>
      </c>
      <c r="B7" s="110" t="s">
        <v>23</v>
      </c>
      <c r="C7" s="110"/>
      <c r="D7" s="110"/>
      <c r="E7" s="110"/>
      <c r="F7" s="110"/>
      <c r="G7" s="110"/>
      <c r="H7" s="110"/>
    </row>
    <row r="8" spans="1:11" ht="14.4" x14ac:dyDescent="0.3">
      <c r="A8" s="109" t="s">
        <v>7</v>
      </c>
      <c r="B8" s="160" t="str">
        <f>'BA-BAHIA BLANCA'!B8</f>
        <v>septiembre 2021</v>
      </c>
      <c r="C8" s="110"/>
      <c r="D8" s="110"/>
      <c r="E8" s="110"/>
      <c r="F8" s="110"/>
      <c r="G8" s="110"/>
      <c r="H8" s="110"/>
    </row>
    <row r="9" spans="1:11" ht="14.4" x14ac:dyDescent="0.3">
      <c r="A9" s="109" t="s">
        <v>8</v>
      </c>
      <c r="B9" s="160" t="str">
        <f>'BA-BAHIA BLANCA'!B9</f>
        <v>septiembre 2021</v>
      </c>
      <c r="C9" s="110"/>
      <c r="D9" s="110"/>
      <c r="E9" s="110"/>
      <c r="F9" s="110"/>
      <c r="G9" s="110"/>
      <c r="H9" s="110"/>
    </row>
    <row r="10" spans="1:11" ht="14.4" x14ac:dyDescent="0.3">
      <c r="A10" s="110"/>
      <c r="B10" s="110"/>
      <c r="C10" s="110"/>
      <c r="D10" s="110"/>
      <c r="E10" s="110"/>
      <c r="F10" s="110"/>
      <c r="G10" s="110"/>
      <c r="H10" s="110"/>
    </row>
    <row r="11" spans="1:11" ht="15" thickBot="1" x14ac:dyDescent="0.35">
      <c r="A11" s="110"/>
      <c r="B11" s="110"/>
      <c r="C11" s="110"/>
      <c r="D11" s="110"/>
      <c r="E11" s="110"/>
      <c r="F11" s="110"/>
      <c r="G11" s="110"/>
      <c r="H11" s="110"/>
    </row>
    <row r="12" spans="1:11" ht="15" thickBot="1" x14ac:dyDescent="0.35">
      <c r="A12" s="223" t="s">
        <v>9</v>
      </c>
      <c r="B12" s="226" t="s">
        <v>10</v>
      </c>
      <c r="C12" s="229" t="s">
        <v>114</v>
      </c>
      <c r="D12" s="230"/>
      <c r="E12" s="230"/>
      <c r="F12" s="230"/>
      <c r="G12" s="230"/>
      <c r="H12" s="230"/>
      <c r="I12" s="230"/>
      <c r="J12" s="230"/>
      <c r="K12" s="231"/>
    </row>
    <row r="13" spans="1:11" ht="14.4" x14ac:dyDescent="0.3">
      <c r="A13" s="224"/>
      <c r="B13" s="227"/>
      <c r="C13" s="232" t="s">
        <v>11</v>
      </c>
      <c r="D13" s="233"/>
      <c r="E13" s="234"/>
      <c r="F13" s="232" t="s">
        <v>12</v>
      </c>
      <c r="G13" s="233"/>
      <c r="H13" s="234"/>
      <c r="I13" s="235" t="s">
        <v>13</v>
      </c>
      <c r="J13" s="236"/>
      <c r="K13" s="237"/>
    </row>
    <row r="14" spans="1:11" ht="15" thickBot="1" x14ac:dyDescent="0.35">
      <c r="A14" s="225"/>
      <c r="B14" s="228"/>
      <c r="C14" s="112" t="s">
        <v>110</v>
      </c>
      <c r="D14" s="113" t="s">
        <v>111</v>
      </c>
      <c r="E14" s="114" t="s">
        <v>113</v>
      </c>
      <c r="F14" s="112" t="s">
        <v>110</v>
      </c>
      <c r="G14" s="113" t="s">
        <v>111</v>
      </c>
      <c r="H14" s="114" t="s">
        <v>113</v>
      </c>
      <c r="I14" s="115" t="s">
        <v>110</v>
      </c>
      <c r="J14" s="113" t="s">
        <v>111</v>
      </c>
      <c r="K14" s="114" t="s">
        <v>113</v>
      </c>
    </row>
    <row r="15" spans="1:11" ht="14.4" x14ac:dyDescent="0.3">
      <c r="A15" s="238">
        <v>2013</v>
      </c>
      <c r="B15" s="116" t="s">
        <v>14</v>
      </c>
      <c r="C15" s="117">
        <v>118</v>
      </c>
      <c r="D15" s="118">
        <f t="shared" ref="D15:D81" si="0">C15/$B$119</f>
        <v>0.5</v>
      </c>
      <c r="E15" s="119">
        <f>C15/$C$23*100</f>
        <v>100.85470085470085</v>
      </c>
      <c r="F15" s="117">
        <v>132</v>
      </c>
      <c r="G15" s="120">
        <f t="shared" ref="G15:G81" si="1">F15/$B$119</f>
        <v>0.55932203389830504</v>
      </c>
      <c r="H15" s="119">
        <f>F15/$F$23*100</f>
        <v>99.248120300751879</v>
      </c>
      <c r="I15" s="121">
        <v>170</v>
      </c>
      <c r="J15" s="122">
        <f t="shared" ref="J15:J30" si="2">I15/$B$119</f>
        <v>0.72033898305084743</v>
      </c>
      <c r="K15" s="119">
        <f>I15/$I$23*100</f>
        <v>100</v>
      </c>
    </row>
    <row r="16" spans="1:11" ht="14.4" x14ac:dyDescent="0.3">
      <c r="A16" s="239"/>
      <c r="B16" s="123" t="s">
        <v>15</v>
      </c>
      <c r="C16" s="124">
        <v>117</v>
      </c>
      <c r="D16" s="125">
        <f t="shared" si="0"/>
        <v>0.49576271186440679</v>
      </c>
      <c r="E16" s="126">
        <f t="shared" ref="E16:E81" si="3">C16/$C$23*100</f>
        <v>100</v>
      </c>
      <c r="F16" s="124">
        <v>133</v>
      </c>
      <c r="G16" s="125">
        <f t="shared" si="1"/>
        <v>0.56355932203389836</v>
      </c>
      <c r="H16" s="126">
        <f t="shared" ref="H16:H81" si="4">F16/$F$23*100</f>
        <v>100</v>
      </c>
      <c r="I16" s="127">
        <v>170</v>
      </c>
      <c r="J16" s="128">
        <f t="shared" si="2"/>
        <v>0.72033898305084743</v>
      </c>
      <c r="K16" s="126">
        <f t="shared" ref="K16:K30" si="5">I16/$I$23*100</f>
        <v>100</v>
      </c>
    </row>
    <row r="17" spans="1:11" ht="14.4" x14ac:dyDescent="0.3">
      <c r="A17" s="239"/>
      <c r="B17" s="123" t="s">
        <v>16</v>
      </c>
      <c r="C17" s="124">
        <v>117</v>
      </c>
      <c r="D17" s="125">
        <f t="shared" si="0"/>
        <v>0.49576271186440679</v>
      </c>
      <c r="E17" s="126">
        <f t="shared" si="3"/>
        <v>100</v>
      </c>
      <c r="F17" s="124">
        <v>133</v>
      </c>
      <c r="G17" s="125">
        <f t="shared" si="1"/>
        <v>0.56355932203389836</v>
      </c>
      <c r="H17" s="126">
        <f t="shared" si="4"/>
        <v>100</v>
      </c>
      <c r="I17" s="127">
        <v>170</v>
      </c>
      <c r="J17" s="128">
        <f t="shared" si="2"/>
        <v>0.72033898305084743</v>
      </c>
      <c r="K17" s="126">
        <f t="shared" si="5"/>
        <v>100</v>
      </c>
    </row>
    <row r="18" spans="1:11" ht="14.4" x14ac:dyDescent="0.3">
      <c r="A18" s="239"/>
      <c r="B18" s="123" t="s">
        <v>17</v>
      </c>
      <c r="C18" s="124">
        <v>117</v>
      </c>
      <c r="D18" s="125">
        <f t="shared" si="0"/>
        <v>0.49576271186440679</v>
      </c>
      <c r="E18" s="126">
        <f t="shared" si="3"/>
        <v>100</v>
      </c>
      <c r="F18" s="124">
        <v>133</v>
      </c>
      <c r="G18" s="125">
        <f t="shared" si="1"/>
        <v>0.56355932203389836</v>
      </c>
      <c r="H18" s="126">
        <f t="shared" si="4"/>
        <v>100</v>
      </c>
      <c r="I18" s="127">
        <v>170</v>
      </c>
      <c r="J18" s="128">
        <f t="shared" si="2"/>
        <v>0.72033898305084743</v>
      </c>
      <c r="K18" s="126">
        <f t="shared" si="5"/>
        <v>100</v>
      </c>
    </row>
    <row r="19" spans="1:11" ht="14.4" x14ac:dyDescent="0.3">
      <c r="A19" s="239"/>
      <c r="B19" s="123" t="s">
        <v>18</v>
      </c>
      <c r="C19" s="124">
        <v>117</v>
      </c>
      <c r="D19" s="125">
        <f t="shared" si="0"/>
        <v>0.49576271186440679</v>
      </c>
      <c r="E19" s="126">
        <f t="shared" si="3"/>
        <v>100</v>
      </c>
      <c r="F19" s="124">
        <v>133</v>
      </c>
      <c r="G19" s="125">
        <f t="shared" si="1"/>
        <v>0.56355932203389836</v>
      </c>
      <c r="H19" s="126">
        <f t="shared" si="4"/>
        <v>100</v>
      </c>
      <c r="I19" s="127">
        <v>170</v>
      </c>
      <c r="J19" s="128">
        <f t="shared" si="2"/>
        <v>0.72033898305084743</v>
      </c>
      <c r="K19" s="126">
        <f t="shared" si="5"/>
        <v>100</v>
      </c>
    </row>
    <row r="20" spans="1:11" ht="14.4" x14ac:dyDescent="0.3">
      <c r="A20" s="239"/>
      <c r="B20" s="123" t="s">
        <v>19</v>
      </c>
      <c r="C20" s="124">
        <v>117</v>
      </c>
      <c r="D20" s="125">
        <f t="shared" si="0"/>
        <v>0.49576271186440679</v>
      </c>
      <c r="E20" s="126">
        <f t="shared" si="3"/>
        <v>100</v>
      </c>
      <c r="F20" s="124">
        <v>133</v>
      </c>
      <c r="G20" s="125">
        <f t="shared" si="1"/>
        <v>0.56355932203389836</v>
      </c>
      <c r="H20" s="126">
        <f t="shared" si="4"/>
        <v>100</v>
      </c>
      <c r="I20" s="127">
        <v>170</v>
      </c>
      <c r="J20" s="128">
        <f t="shared" si="2"/>
        <v>0.72033898305084743</v>
      </c>
      <c r="K20" s="126">
        <f t="shared" si="5"/>
        <v>100</v>
      </c>
    </row>
    <row r="21" spans="1:11" ht="14.4" x14ac:dyDescent="0.3">
      <c r="A21" s="239"/>
      <c r="B21" s="123" t="s">
        <v>20</v>
      </c>
      <c r="C21" s="124">
        <v>117</v>
      </c>
      <c r="D21" s="125">
        <f t="shared" si="0"/>
        <v>0.49576271186440679</v>
      </c>
      <c r="E21" s="126">
        <f t="shared" si="3"/>
        <v>100</v>
      </c>
      <c r="F21" s="124">
        <v>133</v>
      </c>
      <c r="G21" s="125">
        <f t="shared" si="1"/>
        <v>0.56355932203389836</v>
      </c>
      <c r="H21" s="126">
        <f t="shared" si="4"/>
        <v>100</v>
      </c>
      <c r="I21" s="127">
        <v>170</v>
      </c>
      <c r="J21" s="128">
        <f t="shared" si="2"/>
        <v>0.72033898305084743</v>
      </c>
      <c r="K21" s="126">
        <f t="shared" si="5"/>
        <v>100</v>
      </c>
    </row>
    <row r="22" spans="1:11" ht="14.4" x14ac:dyDescent="0.3">
      <c r="A22" s="239"/>
      <c r="B22" s="123" t="s">
        <v>21</v>
      </c>
      <c r="C22" s="124">
        <v>117</v>
      </c>
      <c r="D22" s="125">
        <f t="shared" si="0"/>
        <v>0.49576271186440679</v>
      </c>
      <c r="E22" s="126">
        <f t="shared" si="3"/>
        <v>100</v>
      </c>
      <c r="F22" s="124">
        <v>133</v>
      </c>
      <c r="G22" s="125">
        <f t="shared" si="1"/>
        <v>0.56355932203389836</v>
      </c>
      <c r="H22" s="126">
        <f t="shared" si="4"/>
        <v>100</v>
      </c>
      <c r="I22" s="127">
        <v>170</v>
      </c>
      <c r="J22" s="128">
        <f t="shared" si="2"/>
        <v>0.72033898305084743</v>
      </c>
      <c r="K22" s="126">
        <f t="shared" si="5"/>
        <v>100</v>
      </c>
    </row>
    <row r="23" spans="1:11" ht="14.4" x14ac:dyDescent="0.3">
      <c r="A23" s="239"/>
      <c r="B23" s="123" t="s">
        <v>67</v>
      </c>
      <c r="C23" s="124">
        <v>117</v>
      </c>
      <c r="D23" s="125">
        <f t="shared" si="0"/>
        <v>0.49576271186440679</v>
      </c>
      <c r="E23" s="126">
        <f t="shared" si="3"/>
        <v>100</v>
      </c>
      <c r="F23" s="124">
        <v>133</v>
      </c>
      <c r="G23" s="125">
        <f t="shared" si="1"/>
        <v>0.56355932203389836</v>
      </c>
      <c r="H23" s="126">
        <f t="shared" si="4"/>
        <v>100</v>
      </c>
      <c r="I23" s="127">
        <v>170</v>
      </c>
      <c r="J23" s="128">
        <f t="shared" si="2"/>
        <v>0.72033898305084743</v>
      </c>
      <c r="K23" s="126">
        <f t="shared" si="5"/>
        <v>100</v>
      </c>
    </row>
    <row r="24" spans="1:11" ht="14.4" x14ac:dyDescent="0.3">
      <c r="A24" s="239"/>
      <c r="B24" s="123" t="s">
        <v>117</v>
      </c>
      <c r="C24" s="124">
        <v>117</v>
      </c>
      <c r="D24" s="125">
        <f t="shared" si="0"/>
        <v>0.49576271186440679</v>
      </c>
      <c r="E24" s="126">
        <f t="shared" si="3"/>
        <v>100</v>
      </c>
      <c r="F24" s="124">
        <v>133</v>
      </c>
      <c r="G24" s="125">
        <f t="shared" si="1"/>
        <v>0.56355932203389836</v>
      </c>
      <c r="H24" s="126">
        <f t="shared" si="4"/>
        <v>100</v>
      </c>
      <c r="I24" s="127">
        <v>170</v>
      </c>
      <c r="J24" s="128">
        <f t="shared" si="2"/>
        <v>0.72033898305084743</v>
      </c>
      <c r="K24" s="126">
        <f t="shared" si="5"/>
        <v>100</v>
      </c>
    </row>
    <row r="25" spans="1:11" ht="15" thickBot="1" x14ac:dyDescent="0.35">
      <c r="A25" s="240"/>
      <c r="B25" s="129" t="s">
        <v>118</v>
      </c>
      <c r="C25" s="130">
        <v>117</v>
      </c>
      <c r="D25" s="131">
        <f t="shared" si="0"/>
        <v>0.49576271186440679</v>
      </c>
      <c r="E25" s="132">
        <f t="shared" si="3"/>
        <v>100</v>
      </c>
      <c r="F25" s="130">
        <v>133</v>
      </c>
      <c r="G25" s="131">
        <f t="shared" si="1"/>
        <v>0.56355932203389836</v>
      </c>
      <c r="H25" s="132">
        <f t="shared" si="4"/>
        <v>100</v>
      </c>
      <c r="I25" s="133">
        <v>170</v>
      </c>
      <c r="J25" s="134">
        <f t="shared" si="2"/>
        <v>0.72033898305084743</v>
      </c>
      <c r="K25" s="132">
        <f t="shared" si="5"/>
        <v>100</v>
      </c>
    </row>
    <row r="26" spans="1:11" ht="14.4" x14ac:dyDescent="0.3">
      <c r="A26" s="241">
        <v>2014</v>
      </c>
      <c r="B26" s="135" t="s">
        <v>119</v>
      </c>
      <c r="C26" s="117">
        <v>125</v>
      </c>
      <c r="D26" s="122">
        <f t="shared" si="0"/>
        <v>0.52966101694915257</v>
      </c>
      <c r="E26" s="119">
        <f t="shared" si="3"/>
        <v>106.83760683760684</v>
      </c>
      <c r="F26" s="117">
        <v>145</v>
      </c>
      <c r="G26" s="122">
        <f t="shared" si="1"/>
        <v>0.61440677966101698</v>
      </c>
      <c r="H26" s="119">
        <f t="shared" si="4"/>
        <v>109.02255639097744</v>
      </c>
      <c r="I26" s="136">
        <v>173</v>
      </c>
      <c r="J26" s="122">
        <f t="shared" si="2"/>
        <v>0.73305084745762716</v>
      </c>
      <c r="K26" s="119">
        <f t="shared" si="5"/>
        <v>101.76470588235293</v>
      </c>
    </row>
    <row r="27" spans="1:11" ht="14.4" x14ac:dyDescent="0.3">
      <c r="A27" s="242"/>
      <c r="B27" s="137" t="s">
        <v>14</v>
      </c>
      <c r="C27" s="124">
        <v>132</v>
      </c>
      <c r="D27" s="128">
        <f t="shared" si="0"/>
        <v>0.55932203389830504</v>
      </c>
      <c r="E27" s="126">
        <f t="shared" si="3"/>
        <v>112.82051282051282</v>
      </c>
      <c r="F27" s="124">
        <v>145</v>
      </c>
      <c r="G27" s="128">
        <f t="shared" si="1"/>
        <v>0.61440677966101698</v>
      </c>
      <c r="H27" s="126">
        <f t="shared" si="4"/>
        <v>109.02255639097744</v>
      </c>
      <c r="I27" s="127">
        <v>173</v>
      </c>
      <c r="J27" s="128">
        <f t="shared" si="2"/>
        <v>0.73305084745762716</v>
      </c>
      <c r="K27" s="126">
        <f t="shared" si="5"/>
        <v>101.76470588235293</v>
      </c>
    </row>
    <row r="28" spans="1:11" ht="14.4" x14ac:dyDescent="0.3">
      <c r="A28" s="242"/>
      <c r="B28" s="137" t="s">
        <v>15</v>
      </c>
      <c r="C28" s="138">
        <v>132</v>
      </c>
      <c r="D28" s="128">
        <f t="shared" si="0"/>
        <v>0.55932203389830504</v>
      </c>
      <c r="E28" s="126">
        <f t="shared" si="3"/>
        <v>112.82051282051282</v>
      </c>
      <c r="F28" s="124">
        <v>145</v>
      </c>
      <c r="G28" s="128">
        <f t="shared" si="1"/>
        <v>0.61440677966101698</v>
      </c>
      <c r="H28" s="126">
        <f t="shared" si="4"/>
        <v>109.02255639097744</v>
      </c>
      <c r="I28" s="127">
        <v>173</v>
      </c>
      <c r="J28" s="128">
        <f t="shared" si="2"/>
        <v>0.73305084745762716</v>
      </c>
      <c r="K28" s="126">
        <f t="shared" si="5"/>
        <v>101.76470588235293</v>
      </c>
    </row>
    <row r="29" spans="1:11" ht="14.4" x14ac:dyDescent="0.3">
      <c r="A29" s="242"/>
      <c r="B29" s="139" t="s">
        <v>16</v>
      </c>
      <c r="C29" s="140">
        <v>125</v>
      </c>
      <c r="D29" s="134">
        <f t="shared" si="0"/>
        <v>0.52966101694915257</v>
      </c>
      <c r="E29" s="132">
        <f>C29/$C$23*100</f>
        <v>106.83760683760684</v>
      </c>
      <c r="F29" s="130">
        <v>145</v>
      </c>
      <c r="G29" s="134">
        <f t="shared" si="1"/>
        <v>0.61440677966101698</v>
      </c>
      <c r="H29" s="132">
        <f>F29/$F$23*100</f>
        <v>109.02255639097744</v>
      </c>
      <c r="I29" s="133">
        <v>173</v>
      </c>
      <c r="J29" s="134">
        <f t="shared" si="2"/>
        <v>0.73305084745762716</v>
      </c>
      <c r="K29" s="132">
        <f>I29/$I$23*100</f>
        <v>101.76470588235293</v>
      </c>
    </row>
    <row r="30" spans="1:11" ht="14.4" x14ac:dyDescent="0.3">
      <c r="A30" s="242"/>
      <c r="B30" s="139" t="s">
        <v>17</v>
      </c>
      <c r="C30" s="140">
        <v>132</v>
      </c>
      <c r="D30" s="134">
        <f t="shared" si="0"/>
        <v>0.55932203389830504</v>
      </c>
      <c r="E30" s="132">
        <f t="shared" si="3"/>
        <v>112.82051282051282</v>
      </c>
      <c r="F30" s="130">
        <v>145</v>
      </c>
      <c r="G30" s="134">
        <f t="shared" si="1"/>
        <v>0.61440677966101698</v>
      </c>
      <c r="H30" s="132">
        <f t="shared" si="4"/>
        <v>109.02255639097744</v>
      </c>
      <c r="I30" s="133">
        <v>173</v>
      </c>
      <c r="J30" s="134">
        <f t="shared" si="2"/>
        <v>0.73305084745762716</v>
      </c>
      <c r="K30" s="132">
        <f t="shared" si="5"/>
        <v>101.76470588235293</v>
      </c>
    </row>
    <row r="31" spans="1:11" ht="14.4" x14ac:dyDescent="0.3">
      <c r="A31" s="242"/>
      <c r="B31" s="139" t="s">
        <v>18</v>
      </c>
      <c r="C31" s="140">
        <v>125</v>
      </c>
      <c r="D31" s="134">
        <f t="shared" si="0"/>
        <v>0.52966101694915257</v>
      </c>
      <c r="E31" s="132">
        <f t="shared" si="3"/>
        <v>106.83760683760684</v>
      </c>
      <c r="F31" s="130">
        <v>132</v>
      </c>
      <c r="G31" s="134">
        <f t="shared" si="1"/>
        <v>0.55932203389830504</v>
      </c>
      <c r="H31" s="132">
        <f t="shared" si="4"/>
        <v>99.248120300751879</v>
      </c>
      <c r="I31" s="133" t="s">
        <v>120</v>
      </c>
      <c r="J31" s="134" t="s">
        <v>120</v>
      </c>
      <c r="K31" s="132" t="s">
        <v>120</v>
      </c>
    </row>
    <row r="32" spans="1:11" ht="14.4" x14ac:dyDescent="0.3">
      <c r="A32" s="242"/>
      <c r="B32" s="139" t="s">
        <v>19</v>
      </c>
      <c r="C32" s="140">
        <v>135</v>
      </c>
      <c r="D32" s="134">
        <f t="shared" si="0"/>
        <v>0.57203389830508478</v>
      </c>
      <c r="E32" s="132">
        <f t="shared" si="3"/>
        <v>115.38461538461537</v>
      </c>
      <c r="F32" s="130">
        <v>155</v>
      </c>
      <c r="G32" s="134">
        <f t="shared" si="1"/>
        <v>0.65677966101694918</v>
      </c>
      <c r="H32" s="132">
        <f t="shared" si="4"/>
        <v>116.54135338345866</v>
      </c>
      <c r="I32" s="133">
        <v>195</v>
      </c>
      <c r="J32" s="134">
        <f t="shared" ref="J32:J54" si="6">I32/$B$119</f>
        <v>0.82627118644067798</v>
      </c>
      <c r="K32" s="132">
        <f t="shared" ref="K32:K54" si="7">I32/$I$23*100</f>
        <v>114.70588235294117</v>
      </c>
    </row>
    <row r="33" spans="1:11" ht="14.4" x14ac:dyDescent="0.3">
      <c r="A33" s="242"/>
      <c r="B33" s="139" t="s">
        <v>20</v>
      </c>
      <c r="C33" s="140">
        <v>145</v>
      </c>
      <c r="D33" s="134">
        <f t="shared" si="0"/>
        <v>0.61440677966101698</v>
      </c>
      <c r="E33" s="132">
        <f t="shared" si="3"/>
        <v>123.93162393162393</v>
      </c>
      <c r="F33" s="130">
        <v>167</v>
      </c>
      <c r="G33" s="134">
        <f t="shared" si="1"/>
        <v>0.7076271186440678</v>
      </c>
      <c r="H33" s="132">
        <f t="shared" si="4"/>
        <v>125.5639097744361</v>
      </c>
      <c r="I33" s="133">
        <v>205</v>
      </c>
      <c r="J33" s="134">
        <f t="shared" si="6"/>
        <v>0.86864406779661019</v>
      </c>
      <c r="K33" s="132">
        <f t="shared" si="7"/>
        <v>120.58823529411764</v>
      </c>
    </row>
    <row r="34" spans="1:11" ht="14.4" x14ac:dyDescent="0.3">
      <c r="A34" s="242"/>
      <c r="B34" s="139" t="s">
        <v>21</v>
      </c>
      <c r="C34" s="140">
        <v>145</v>
      </c>
      <c r="D34" s="134">
        <f t="shared" si="0"/>
        <v>0.61440677966101698</v>
      </c>
      <c r="E34" s="132">
        <f t="shared" si="3"/>
        <v>123.93162393162393</v>
      </c>
      <c r="F34" s="130">
        <v>180</v>
      </c>
      <c r="G34" s="134">
        <f t="shared" si="1"/>
        <v>0.76271186440677963</v>
      </c>
      <c r="H34" s="132">
        <f t="shared" si="4"/>
        <v>135.33834586466165</v>
      </c>
      <c r="I34" s="133">
        <v>205</v>
      </c>
      <c r="J34" s="134">
        <f t="shared" si="6"/>
        <v>0.86864406779661019</v>
      </c>
      <c r="K34" s="132">
        <f t="shared" si="7"/>
        <v>120.58823529411764</v>
      </c>
    </row>
    <row r="35" spans="1:11" ht="14.4" x14ac:dyDescent="0.3">
      <c r="A35" s="242"/>
      <c r="B35" s="139" t="s">
        <v>67</v>
      </c>
      <c r="C35" s="140">
        <v>145</v>
      </c>
      <c r="D35" s="134">
        <f t="shared" si="0"/>
        <v>0.61440677966101698</v>
      </c>
      <c r="E35" s="132">
        <f t="shared" si="3"/>
        <v>123.93162393162393</v>
      </c>
      <c r="F35" s="130">
        <v>180</v>
      </c>
      <c r="G35" s="134">
        <f t="shared" si="1"/>
        <v>0.76271186440677963</v>
      </c>
      <c r="H35" s="132">
        <f t="shared" si="4"/>
        <v>135.33834586466165</v>
      </c>
      <c r="I35" s="133">
        <v>205</v>
      </c>
      <c r="J35" s="134">
        <f t="shared" si="6"/>
        <v>0.86864406779661019</v>
      </c>
      <c r="K35" s="132">
        <f t="shared" si="7"/>
        <v>120.58823529411764</v>
      </c>
    </row>
    <row r="36" spans="1:11" ht="14.4" x14ac:dyDescent="0.3">
      <c r="A36" s="242"/>
      <c r="B36" s="137" t="s">
        <v>117</v>
      </c>
      <c r="C36" s="140">
        <v>135</v>
      </c>
      <c r="D36" s="134">
        <f t="shared" si="0"/>
        <v>0.57203389830508478</v>
      </c>
      <c r="E36" s="132">
        <f t="shared" si="3"/>
        <v>115.38461538461537</v>
      </c>
      <c r="F36" s="130">
        <v>155</v>
      </c>
      <c r="G36" s="134">
        <f t="shared" si="1"/>
        <v>0.65677966101694918</v>
      </c>
      <c r="H36" s="132">
        <f t="shared" si="4"/>
        <v>116.54135338345866</v>
      </c>
      <c r="I36" s="133">
        <v>205</v>
      </c>
      <c r="J36" s="134">
        <f t="shared" si="6"/>
        <v>0.86864406779661019</v>
      </c>
      <c r="K36" s="132">
        <f t="shared" si="7"/>
        <v>120.58823529411764</v>
      </c>
    </row>
    <row r="37" spans="1:11" ht="15" thickBot="1" x14ac:dyDescent="0.35">
      <c r="A37" s="243"/>
      <c r="B37" s="141" t="s">
        <v>118</v>
      </c>
      <c r="C37" s="142">
        <v>175</v>
      </c>
      <c r="D37" s="143">
        <f t="shared" si="0"/>
        <v>0.74152542372881358</v>
      </c>
      <c r="E37" s="144">
        <f t="shared" si="3"/>
        <v>149.57264957264957</v>
      </c>
      <c r="F37" s="145">
        <v>213</v>
      </c>
      <c r="G37" s="143">
        <f t="shared" si="1"/>
        <v>0.90254237288135597</v>
      </c>
      <c r="H37" s="144">
        <f t="shared" si="4"/>
        <v>160.15037593984962</v>
      </c>
      <c r="I37" s="146">
        <v>235</v>
      </c>
      <c r="J37" s="143">
        <f t="shared" si="6"/>
        <v>0.99576271186440679</v>
      </c>
      <c r="K37" s="144">
        <f t="shared" si="7"/>
        <v>138.23529411764704</v>
      </c>
    </row>
    <row r="38" spans="1:11" ht="14.4" x14ac:dyDescent="0.3">
      <c r="A38" s="244">
        <v>2015</v>
      </c>
      <c r="B38" s="135" t="s">
        <v>119</v>
      </c>
      <c r="C38" s="117">
        <v>175</v>
      </c>
      <c r="D38" s="122">
        <f t="shared" si="0"/>
        <v>0.74152542372881358</v>
      </c>
      <c r="E38" s="119">
        <f t="shared" si="3"/>
        <v>149.57264957264957</v>
      </c>
      <c r="F38" s="117">
        <v>201</v>
      </c>
      <c r="G38" s="122">
        <f t="shared" si="1"/>
        <v>0.85169491525423724</v>
      </c>
      <c r="H38" s="119">
        <f t="shared" si="4"/>
        <v>151.12781954887217</v>
      </c>
      <c r="I38" s="136">
        <v>235</v>
      </c>
      <c r="J38" s="122">
        <f t="shared" si="6"/>
        <v>0.99576271186440679</v>
      </c>
      <c r="K38" s="119">
        <f t="shared" si="7"/>
        <v>138.23529411764704</v>
      </c>
    </row>
    <row r="39" spans="1:11" ht="14.4" x14ac:dyDescent="0.3">
      <c r="A39" s="245"/>
      <c r="B39" s="137" t="s">
        <v>14</v>
      </c>
      <c r="C39" s="140">
        <v>175</v>
      </c>
      <c r="D39" s="134">
        <f t="shared" si="0"/>
        <v>0.74152542372881358</v>
      </c>
      <c r="E39" s="132">
        <f t="shared" si="3"/>
        <v>149.57264957264957</v>
      </c>
      <c r="F39" s="130">
        <v>201</v>
      </c>
      <c r="G39" s="134">
        <f t="shared" si="1"/>
        <v>0.85169491525423724</v>
      </c>
      <c r="H39" s="132">
        <f t="shared" si="4"/>
        <v>151.12781954887217</v>
      </c>
      <c r="I39" s="133">
        <v>235</v>
      </c>
      <c r="J39" s="134">
        <f t="shared" si="6"/>
        <v>0.99576271186440679</v>
      </c>
      <c r="K39" s="132">
        <f t="shared" si="7"/>
        <v>138.23529411764704</v>
      </c>
    </row>
    <row r="40" spans="1:11" ht="14.4" x14ac:dyDescent="0.3">
      <c r="A40" s="245"/>
      <c r="B40" s="137" t="s">
        <v>15</v>
      </c>
      <c r="C40" s="138">
        <v>175</v>
      </c>
      <c r="D40" s="128">
        <f t="shared" si="0"/>
        <v>0.74152542372881358</v>
      </c>
      <c r="E40" s="126">
        <f t="shared" si="3"/>
        <v>149.57264957264957</v>
      </c>
      <c r="F40" s="124">
        <v>201</v>
      </c>
      <c r="G40" s="128">
        <f t="shared" si="1"/>
        <v>0.85169491525423724</v>
      </c>
      <c r="H40" s="126">
        <f t="shared" si="4"/>
        <v>151.12781954887217</v>
      </c>
      <c r="I40" s="127">
        <v>235</v>
      </c>
      <c r="J40" s="128">
        <f t="shared" si="6"/>
        <v>0.99576271186440679</v>
      </c>
      <c r="K40" s="126">
        <f t="shared" si="7"/>
        <v>138.23529411764704</v>
      </c>
    </row>
    <row r="41" spans="1:11" ht="16.5" customHeight="1" x14ac:dyDescent="0.3">
      <c r="A41" s="245"/>
      <c r="B41" s="137" t="s">
        <v>16</v>
      </c>
      <c r="C41" s="124">
        <v>175</v>
      </c>
      <c r="D41" s="128">
        <f t="shared" si="0"/>
        <v>0.74152542372881358</v>
      </c>
      <c r="E41" s="126">
        <f t="shared" si="3"/>
        <v>149.57264957264957</v>
      </c>
      <c r="F41" s="124">
        <v>201</v>
      </c>
      <c r="G41" s="128">
        <f t="shared" si="1"/>
        <v>0.85169491525423724</v>
      </c>
      <c r="H41" s="126">
        <f t="shared" si="4"/>
        <v>151.12781954887217</v>
      </c>
      <c r="I41" s="127">
        <v>235</v>
      </c>
      <c r="J41" s="128">
        <f t="shared" si="6"/>
        <v>0.99576271186440679</v>
      </c>
      <c r="K41" s="126">
        <f t="shared" si="7"/>
        <v>138.23529411764704</v>
      </c>
    </row>
    <row r="42" spans="1:11" ht="16.5" customHeight="1" x14ac:dyDescent="0.3">
      <c r="A42" s="245"/>
      <c r="B42" s="137" t="s">
        <v>17</v>
      </c>
      <c r="C42" s="124">
        <v>175</v>
      </c>
      <c r="D42" s="128">
        <f t="shared" si="0"/>
        <v>0.74152542372881358</v>
      </c>
      <c r="E42" s="126">
        <f t="shared" si="3"/>
        <v>149.57264957264957</v>
      </c>
      <c r="F42" s="124">
        <v>201</v>
      </c>
      <c r="G42" s="128">
        <f t="shared" si="1"/>
        <v>0.85169491525423724</v>
      </c>
      <c r="H42" s="126">
        <f t="shared" si="4"/>
        <v>151.12781954887217</v>
      </c>
      <c r="I42" s="127">
        <v>235</v>
      </c>
      <c r="J42" s="128">
        <f t="shared" si="6"/>
        <v>0.99576271186440679</v>
      </c>
      <c r="K42" s="126">
        <f t="shared" si="7"/>
        <v>138.23529411764704</v>
      </c>
    </row>
    <row r="43" spans="1:11" ht="16.5" customHeight="1" x14ac:dyDescent="0.3">
      <c r="A43" s="245"/>
      <c r="B43" s="137" t="s">
        <v>18</v>
      </c>
      <c r="C43" s="124">
        <v>175</v>
      </c>
      <c r="D43" s="128">
        <f t="shared" si="0"/>
        <v>0.74152542372881358</v>
      </c>
      <c r="E43" s="126">
        <f t="shared" si="3"/>
        <v>149.57264957264957</v>
      </c>
      <c r="F43" s="124">
        <v>201</v>
      </c>
      <c r="G43" s="128">
        <f t="shared" si="1"/>
        <v>0.85169491525423724</v>
      </c>
      <c r="H43" s="126">
        <f t="shared" si="4"/>
        <v>151.12781954887217</v>
      </c>
      <c r="I43" s="127">
        <v>235</v>
      </c>
      <c r="J43" s="128">
        <f t="shared" si="6"/>
        <v>0.99576271186440679</v>
      </c>
      <c r="K43" s="126">
        <f t="shared" si="7"/>
        <v>138.23529411764704</v>
      </c>
    </row>
    <row r="44" spans="1:11" ht="16.5" customHeight="1" x14ac:dyDescent="0.3">
      <c r="A44" s="245"/>
      <c r="B44" s="137" t="s">
        <v>19</v>
      </c>
      <c r="C44" s="124">
        <v>175</v>
      </c>
      <c r="D44" s="128">
        <f t="shared" si="0"/>
        <v>0.74152542372881358</v>
      </c>
      <c r="E44" s="126">
        <f t="shared" si="3"/>
        <v>149.57264957264957</v>
      </c>
      <c r="F44" s="124">
        <v>222</v>
      </c>
      <c r="G44" s="128">
        <f t="shared" si="1"/>
        <v>0.94067796610169496</v>
      </c>
      <c r="H44" s="126">
        <f t="shared" si="4"/>
        <v>166.91729323308272</v>
      </c>
      <c r="I44" s="127">
        <v>269</v>
      </c>
      <c r="J44" s="128">
        <f t="shared" si="6"/>
        <v>1.1398305084745763</v>
      </c>
      <c r="K44" s="126">
        <f t="shared" si="7"/>
        <v>158.23529411764704</v>
      </c>
    </row>
    <row r="45" spans="1:11" ht="16.5" customHeight="1" x14ac:dyDescent="0.3">
      <c r="A45" s="245"/>
      <c r="B45" s="137" t="s">
        <v>20</v>
      </c>
      <c r="C45" s="124">
        <v>175</v>
      </c>
      <c r="D45" s="128">
        <f t="shared" si="0"/>
        <v>0.74152542372881358</v>
      </c>
      <c r="E45" s="126">
        <f t="shared" si="3"/>
        <v>149.57264957264957</v>
      </c>
      <c r="F45" s="124">
        <v>222</v>
      </c>
      <c r="G45" s="128">
        <f t="shared" si="1"/>
        <v>0.94067796610169496</v>
      </c>
      <c r="H45" s="126">
        <f t="shared" si="4"/>
        <v>166.91729323308272</v>
      </c>
      <c r="I45" s="127">
        <v>269</v>
      </c>
      <c r="J45" s="128">
        <f t="shared" si="6"/>
        <v>1.1398305084745763</v>
      </c>
      <c r="K45" s="126">
        <f t="shared" si="7"/>
        <v>158.23529411764704</v>
      </c>
    </row>
    <row r="46" spans="1:11" ht="16.5" customHeight="1" x14ac:dyDescent="0.3">
      <c r="A46" s="245"/>
      <c r="B46" s="137" t="s">
        <v>21</v>
      </c>
      <c r="C46" s="124">
        <v>205</v>
      </c>
      <c r="D46" s="128">
        <f t="shared" si="0"/>
        <v>0.86864406779661019</v>
      </c>
      <c r="E46" s="126">
        <f t="shared" si="3"/>
        <v>175.2136752136752</v>
      </c>
      <c r="F46" s="124">
        <v>233</v>
      </c>
      <c r="G46" s="128">
        <f t="shared" si="1"/>
        <v>0.98728813559322037</v>
      </c>
      <c r="H46" s="126">
        <f t="shared" si="4"/>
        <v>175.18796992481202</v>
      </c>
      <c r="I46" s="127">
        <v>286</v>
      </c>
      <c r="J46" s="128">
        <f t="shared" si="6"/>
        <v>1.2118644067796611</v>
      </c>
      <c r="K46" s="126">
        <f t="shared" si="7"/>
        <v>168.23529411764707</v>
      </c>
    </row>
    <row r="47" spans="1:11" ht="16.5" customHeight="1" x14ac:dyDescent="0.3">
      <c r="A47" s="245"/>
      <c r="B47" s="137" t="s">
        <v>67</v>
      </c>
      <c r="C47" s="124">
        <v>205</v>
      </c>
      <c r="D47" s="128">
        <f t="shared" si="0"/>
        <v>0.86864406779661019</v>
      </c>
      <c r="E47" s="126">
        <f t="shared" si="3"/>
        <v>175.2136752136752</v>
      </c>
      <c r="F47" s="124">
        <v>233</v>
      </c>
      <c r="G47" s="128">
        <f t="shared" si="1"/>
        <v>0.98728813559322037</v>
      </c>
      <c r="H47" s="126">
        <f t="shared" si="4"/>
        <v>175.18796992481202</v>
      </c>
      <c r="I47" s="127">
        <v>286</v>
      </c>
      <c r="J47" s="128">
        <f t="shared" si="6"/>
        <v>1.2118644067796611</v>
      </c>
      <c r="K47" s="126">
        <f t="shared" si="7"/>
        <v>168.23529411764707</v>
      </c>
    </row>
    <row r="48" spans="1:11" ht="16.5" customHeight="1" x14ac:dyDescent="0.3">
      <c r="A48" s="245"/>
      <c r="B48" s="137" t="s">
        <v>117</v>
      </c>
      <c r="C48" s="124">
        <v>205</v>
      </c>
      <c r="D48" s="128">
        <f t="shared" si="0"/>
        <v>0.86864406779661019</v>
      </c>
      <c r="E48" s="126">
        <f t="shared" si="3"/>
        <v>175.2136752136752</v>
      </c>
      <c r="F48" s="124">
        <v>233</v>
      </c>
      <c r="G48" s="128">
        <f t="shared" si="1"/>
        <v>0.98728813559322037</v>
      </c>
      <c r="H48" s="126">
        <f t="shared" si="4"/>
        <v>175.18796992481202</v>
      </c>
      <c r="I48" s="127">
        <v>286</v>
      </c>
      <c r="J48" s="128">
        <f t="shared" si="6"/>
        <v>1.2118644067796611</v>
      </c>
      <c r="K48" s="126">
        <f t="shared" si="7"/>
        <v>168.23529411764707</v>
      </c>
    </row>
    <row r="49" spans="1:11" ht="16.5" customHeight="1" thickBot="1" x14ac:dyDescent="0.35">
      <c r="A49" s="245"/>
      <c r="B49" s="147" t="s">
        <v>118</v>
      </c>
      <c r="C49" s="145">
        <v>235</v>
      </c>
      <c r="D49" s="143">
        <f t="shared" si="0"/>
        <v>0.99576271186440679</v>
      </c>
      <c r="E49" s="144">
        <f t="shared" si="3"/>
        <v>200.85470085470087</v>
      </c>
      <c r="F49" s="145">
        <v>270</v>
      </c>
      <c r="G49" s="143">
        <f t="shared" si="1"/>
        <v>1.1440677966101696</v>
      </c>
      <c r="H49" s="144">
        <f t="shared" si="4"/>
        <v>203.00751879699251</v>
      </c>
      <c r="I49" s="146">
        <v>335</v>
      </c>
      <c r="J49" s="143">
        <f t="shared" si="6"/>
        <v>1.4194915254237288</v>
      </c>
      <c r="K49" s="144">
        <f t="shared" si="7"/>
        <v>197.05882352941177</v>
      </c>
    </row>
    <row r="50" spans="1:11" ht="14.4" x14ac:dyDescent="0.3">
      <c r="A50" s="241">
        <v>2016</v>
      </c>
      <c r="B50" s="148" t="s">
        <v>119</v>
      </c>
      <c r="C50" s="117">
        <v>235</v>
      </c>
      <c r="D50" s="122">
        <f t="shared" si="0"/>
        <v>0.99576271186440679</v>
      </c>
      <c r="E50" s="119">
        <f t="shared" si="3"/>
        <v>200.85470085470087</v>
      </c>
      <c r="F50" s="117">
        <v>270</v>
      </c>
      <c r="G50" s="122">
        <f t="shared" si="1"/>
        <v>1.1440677966101696</v>
      </c>
      <c r="H50" s="119">
        <f t="shared" si="4"/>
        <v>203.00751879699251</v>
      </c>
      <c r="I50" s="136">
        <v>335</v>
      </c>
      <c r="J50" s="122">
        <f t="shared" si="6"/>
        <v>1.4194915254237288</v>
      </c>
      <c r="K50" s="119">
        <f t="shared" si="7"/>
        <v>197.05882352941177</v>
      </c>
    </row>
    <row r="51" spans="1:11" ht="14.4" x14ac:dyDescent="0.3">
      <c r="A51" s="242"/>
      <c r="B51" s="149" t="s">
        <v>14</v>
      </c>
      <c r="C51" s="124">
        <v>235</v>
      </c>
      <c r="D51" s="128">
        <f t="shared" si="0"/>
        <v>0.99576271186440679</v>
      </c>
      <c r="E51" s="126">
        <f t="shared" si="3"/>
        <v>200.85470085470087</v>
      </c>
      <c r="F51" s="124">
        <v>270</v>
      </c>
      <c r="G51" s="128">
        <f t="shared" si="1"/>
        <v>1.1440677966101696</v>
      </c>
      <c r="H51" s="126">
        <f t="shared" si="4"/>
        <v>203.00751879699251</v>
      </c>
      <c r="I51" s="127">
        <v>335</v>
      </c>
      <c r="J51" s="128">
        <f t="shared" si="6"/>
        <v>1.4194915254237288</v>
      </c>
      <c r="K51" s="126">
        <f t="shared" si="7"/>
        <v>197.05882352941177</v>
      </c>
    </row>
    <row r="52" spans="1:11" ht="14.4" x14ac:dyDescent="0.3">
      <c r="A52" s="242"/>
      <c r="B52" s="149" t="s">
        <v>15</v>
      </c>
      <c r="C52" s="124">
        <v>235</v>
      </c>
      <c r="D52" s="128">
        <f t="shared" si="0"/>
        <v>0.99576271186440679</v>
      </c>
      <c r="E52" s="126">
        <f t="shared" si="3"/>
        <v>200.85470085470087</v>
      </c>
      <c r="F52" s="124">
        <v>270</v>
      </c>
      <c r="G52" s="128">
        <f t="shared" si="1"/>
        <v>1.1440677966101696</v>
      </c>
      <c r="H52" s="126">
        <f t="shared" si="4"/>
        <v>203.00751879699251</v>
      </c>
      <c r="I52" s="127">
        <v>335</v>
      </c>
      <c r="J52" s="128">
        <f t="shared" si="6"/>
        <v>1.4194915254237288</v>
      </c>
      <c r="K52" s="126">
        <f t="shared" si="7"/>
        <v>197.05882352941177</v>
      </c>
    </row>
    <row r="53" spans="1:11" ht="14.4" x14ac:dyDescent="0.3">
      <c r="A53" s="242"/>
      <c r="B53" s="149" t="s">
        <v>16</v>
      </c>
      <c r="C53" s="124">
        <v>235</v>
      </c>
      <c r="D53" s="128">
        <f t="shared" si="0"/>
        <v>0.99576271186440679</v>
      </c>
      <c r="E53" s="126">
        <f t="shared" si="3"/>
        <v>200.85470085470087</v>
      </c>
      <c r="F53" s="124">
        <v>270</v>
      </c>
      <c r="G53" s="128">
        <f t="shared" si="1"/>
        <v>1.1440677966101696</v>
      </c>
      <c r="H53" s="126">
        <f t="shared" si="4"/>
        <v>203.00751879699251</v>
      </c>
      <c r="I53" s="127">
        <v>335</v>
      </c>
      <c r="J53" s="128">
        <f t="shared" si="6"/>
        <v>1.4194915254237288</v>
      </c>
      <c r="K53" s="126">
        <f t="shared" si="7"/>
        <v>197.05882352941177</v>
      </c>
    </row>
    <row r="54" spans="1:11" ht="14.4" x14ac:dyDescent="0.3">
      <c r="A54" s="242"/>
      <c r="B54" s="149" t="s">
        <v>17</v>
      </c>
      <c r="C54" s="124">
        <v>235</v>
      </c>
      <c r="D54" s="128">
        <f t="shared" si="0"/>
        <v>0.99576271186440679</v>
      </c>
      <c r="E54" s="126">
        <f t="shared" si="3"/>
        <v>200.85470085470087</v>
      </c>
      <c r="F54" s="124">
        <v>270</v>
      </c>
      <c r="G54" s="128">
        <f t="shared" si="1"/>
        <v>1.1440677966101696</v>
      </c>
      <c r="H54" s="126">
        <f t="shared" si="4"/>
        <v>203.00751879699251</v>
      </c>
      <c r="I54" s="127">
        <v>319</v>
      </c>
      <c r="J54" s="128">
        <f t="shared" si="6"/>
        <v>1.3516949152542372</v>
      </c>
      <c r="K54" s="126">
        <f t="shared" si="7"/>
        <v>187.64705882352942</v>
      </c>
    </row>
    <row r="55" spans="1:11" ht="14.4" x14ac:dyDescent="0.3">
      <c r="A55" s="242"/>
      <c r="B55" s="149" t="s">
        <v>18</v>
      </c>
      <c r="C55" s="124">
        <v>250</v>
      </c>
      <c r="D55" s="128">
        <f t="shared" si="0"/>
        <v>1.0593220338983051</v>
      </c>
      <c r="E55" s="126">
        <f t="shared" si="3"/>
        <v>213.67521367521368</v>
      </c>
      <c r="F55" s="124">
        <v>270</v>
      </c>
      <c r="G55" s="128">
        <f t="shared" si="1"/>
        <v>1.1440677966101696</v>
      </c>
      <c r="H55" s="126">
        <f t="shared" si="4"/>
        <v>203.00751879699251</v>
      </c>
      <c r="I55" s="127" t="s">
        <v>120</v>
      </c>
      <c r="J55" s="128" t="s">
        <v>120</v>
      </c>
      <c r="K55" s="126" t="s">
        <v>120</v>
      </c>
    </row>
    <row r="56" spans="1:11" ht="14.4" x14ac:dyDescent="0.3">
      <c r="A56" s="242"/>
      <c r="B56" s="149" t="s">
        <v>19</v>
      </c>
      <c r="C56" s="124">
        <v>250</v>
      </c>
      <c r="D56" s="128">
        <f t="shared" si="0"/>
        <v>1.0593220338983051</v>
      </c>
      <c r="E56" s="126">
        <f t="shared" si="3"/>
        <v>213.67521367521368</v>
      </c>
      <c r="F56" s="124">
        <v>270</v>
      </c>
      <c r="G56" s="128">
        <f t="shared" si="1"/>
        <v>1.1440677966101696</v>
      </c>
      <c r="H56" s="126">
        <f t="shared" si="4"/>
        <v>203.00751879699251</v>
      </c>
      <c r="I56" s="127" t="s">
        <v>120</v>
      </c>
      <c r="J56" s="128" t="s">
        <v>120</v>
      </c>
      <c r="K56" s="126" t="s">
        <v>120</v>
      </c>
    </row>
    <row r="57" spans="1:11" ht="14.4" x14ac:dyDescent="0.3">
      <c r="A57" s="242"/>
      <c r="B57" s="149" t="s">
        <v>20</v>
      </c>
      <c r="C57" s="124">
        <v>297</v>
      </c>
      <c r="D57" s="128">
        <f t="shared" si="0"/>
        <v>1.2584745762711864</v>
      </c>
      <c r="E57" s="126">
        <f t="shared" si="3"/>
        <v>253.84615384615384</v>
      </c>
      <c r="F57" s="124">
        <v>319</v>
      </c>
      <c r="G57" s="128">
        <f t="shared" si="1"/>
        <v>1.3516949152542372</v>
      </c>
      <c r="H57" s="126">
        <f t="shared" si="4"/>
        <v>239.84962406015038</v>
      </c>
      <c r="I57" s="127">
        <v>383</v>
      </c>
      <c r="J57" s="128">
        <f t="shared" ref="J57:J64" si="8">I57/$B$119</f>
        <v>1.6228813559322033</v>
      </c>
      <c r="K57" s="126">
        <f t="shared" ref="K57:K62" si="9">I57/$I$23*100</f>
        <v>225.29411764705881</v>
      </c>
    </row>
    <row r="58" spans="1:11" ht="14.4" x14ac:dyDescent="0.3">
      <c r="A58" s="242"/>
      <c r="B58" s="149" t="s">
        <v>21</v>
      </c>
      <c r="C58" s="124">
        <v>297</v>
      </c>
      <c r="D58" s="128">
        <f t="shared" si="0"/>
        <v>1.2584745762711864</v>
      </c>
      <c r="E58" s="126">
        <f t="shared" si="3"/>
        <v>253.84615384615384</v>
      </c>
      <c r="F58" s="124">
        <v>319</v>
      </c>
      <c r="G58" s="128">
        <f t="shared" si="1"/>
        <v>1.3516949152542372</v>
      </c>
      <c r="H58" s="126">
        <f t="shared" si="4"/>
        <v>239.84962406015038</v>
      </c>
      <c r="I58" s="127">
        <v>383</v>
      </c>
      <c r="J58" s="128">
        <f t="shared" si="8"/>
        <v>1.6228813559322033</v>
      </c>
      <c r="K58" s="126">
        <f t="shared" si="9"/>
        <v>225.29411764705881</v>
      </c>
    </row>
    <row r="59" spans="1:11" ht="14.4" x14ac:dyDescent="0.3">
      <c r="A59" s="242"/>
      <c r="B59" s="149" t="s">
        <v>67</v>
      </c>
      <c r="C59" s="124">
        <v>297</v>
      </c>
      <c r="D59" s="128">
        <f t="shared" si="0"/>
        <v>1.2584745762711864</v>
      </c>
      <c r="E59" s="126">
        <f t="shared" si="3"/>
        <v>253.84615384615384</v>
      </c>
      <c r="F59" s="124">
        <v>319</v>
      </c>
      <c r="G59" s="128">
        <f t="shared" si="1"/>
        <v>1.3516949152542372</v>
      </c>
      <c r="H59" s="126">
        <f t="shared" si="4"/>
        <v>239.84962406015038</v>
      </c>
      <c r="I59" s="127">
        <v>383</v>
      </c>
      <c r="J59" s="128">
        <f t="shared" si="8"/>
        <v>1.6228813559322033</v>
      </c>
      <c r="K59" s="126">
        <f t="shared" si="9"/>
        <v>225.29411764705881</v>
      </c>
    </row>
    <row r="60" spans="1:11" ht="14.4" x14ac:dyDescent="0.3">
      <c r="A60" s="242"/>
      <c r="B60" s="149" t="s">
        <v>117</v>
      </c>
      <c r="C60" s="124">
        <v>276</v>
      </c>
      <c r="D60" s="128">
        <f t="shared" si="0"/>
        <v>1.1694915254237288</v>
      </c>
      <c r="E60" s="126">
        <f t="shared" si="3"/>
        <v>235.89743589743591</v>
      </c>
      <c r="F60" s="124">
        <v>310</v>
      </c>
      <c r="G60" s="128">
        <f t="shared" si="1"/>
        <v>1.3135593220338984</v>
      </c>
      <c r="H60" s="126">
        <f t="shared" si="4"/>
        <v>233.08270676691731</v>
      </c>
      <c r="I60" s="127">
        <v>383</v>
      </c>
      <c r="J60" s="128">
        <f t="shared" si="8"/>
        <v>1.6228813559322033</v>
      </c>
      <c r="K60" s="126">
        <f t="shared" si="9"/>
        <v>225.29411764705881</v>
      </c>
    </row>
    <row r="61" spans="1:11" ht="15" thickBot="1" x14ac:dyDescent="0.35">
      <c r="A61" s="242"/>
      <c r="B61" s="150" t="s">
        <v>118</v>
      </c>
      <c r="C61" s="145">
        <v>315</v>
      </c>
      <c r="D61" s="143">
        <f t="shared" si="0"/>
        <v>1.3347457627118644</v>
      </c>
      <c r="E61" s="144">
        <f t="shared" si="3"/>
        <v>269.23076923076923</v>
      </c>
      <c r="F61" s="145">
        <v>368</v>
      </c>
      <c r="G61" s="143">
        <f t="shared" si="1"/>
        <v>1.5593220338983051</v>
      </c>
      <c r="H61" s="144">
        <f t="shared" si="4"/>
        <v>276.69172932330827</v>
      </c>
      <c r="I61" s="146">
        <v>422</v>
      </c>
      <c r="J61" s="143">
        <f t="shared" si="8"/>
        <v>1.7881355932203389</v>
      </c>
      <c r="K61" s="144">
        <f t="shared" si="9"/>
        <v>248.23529411764707</v>
      </c>
    </row>
    <row r="62" spans="1:11" ht="14.4" x14ac:dyDescent="0.3">
      <c r="A62" s="244">
        <v>2017</v>
      </c>
      <c r="B62" s="149" t="s">
        <v>119</v>
      </c>
      <c r="C62" s="151">
        <v>295</v>
      </c>
      <c r="D62" s="152">
        <f t="shared" si="0"/>
        <v>1.25</v>
      </c>
      <c r="E62" s="153">
        <f t="shared" si="3"/>
        <v>252.13675213675214</v>
      </c>
      <c r="F62" s="151">
        <v>331</v>
      </c>
      <c r="G62" s="152">
        <f t="shared" si="1"/>
        <v>1.402542372881356</v>
      </c>
      <c r="H62" s="153">
        <f t="shared" si="4"/>
        <v>248.8721804511278</v>
      </c>
      <c r="I62" s="154">
        <v>422</v>
      </c>
      <c r="J62" s="152">
        <f t="shared" si="8"/>
        <v>1.7881355932203389</v>
      </c>
      <c r="K62" s="153">
        <f t="shared" si="9"/>
        <v>248.23529411764707</v>
      </c>
    </row>
    <row r="63" spans="1:11" ht="14.4" x14ac:dyDescent="0.3">
      <c r="A63" s="245"/>
      <c r="B63" s="149" t="s">
        <v>14</v>
      </c>
      <c r="C63" s="151">
        <v>295</v>
      </c>
      <c r="D63" s="152">
        <f t="shared" si="0"/>
        <v>1.25</v>
      </c>
      <c r="E63" s="153">
        <f t="shared" si="3"/>
        <v>252.13675213675214</v>
      </c>
      <c r="F63" s="151">
        <v>331</v>
      </c>
      <c r="G63" s="152">
        <f t="shared" si="1"/>
        <v>1.402542372881356</v>
      </c>
      <c r="H63" s="153">
        <f t="shared" si="4"/>
        <v>248.8721804511278</v>
      </c>
      <c r="I63" s="154">
        <v>422</v>
      </c>
      <c r="J63" s="152">
        <f t="shared" si="8"/>
        <v>1.7881355932203389</v>
      </c>
      <c r="K63" s="153">
        <f>I63/$I$23*100</f>
        <v>248.23529411764707</v>
      </c>
    </row>
    <row r="64" spans="1:11" ht="14.4" x14ac:dyDescent="0.3">
      <c r="A64" s="245"/>
      <c r="B64" s="149" t="s">
        <v>15</v>
      </c>
      <c r="C64" s="151">
        <v>295</v>
      </c>
      <c r="D64" s="152">
        <f t="shared" si="0"/>
        <v>1.25</v>
      </c>
      <c r="E64" s="153">
        <f t="shared" si="3"/>
        <v>252.13675213675214</v>
      </c>
      <c r="F64" s="151">
        <v>331</v>
      </c>
      <c r="G64" s="152">
        <f t="shared" si="1"/>
        <v>1.402542372881356</v>
      </c>
      <c r="H64" s="153">
        <f t="shared" si="4"/>
        <v>248.8721804511278</v>
      </c>
      <c r="I64" s="154">
        <v>422</v>
      </c>
      <c r="J64" s="152">
        <f t="shared" si="8"/>
        <v>1.7881355932203389</v>
      </c>
      <c r="K64" s="153">
        <f>I64/$I$23*100</f>
        <v>248.23529411764707</v>
      </c>
    </row>
    <row r="65" spans="1:12" ht="14.4" x14ac:dyDescent="0.3">
      <c r="A65" s="245"/>
      <c r="B65" s="149" t="s">
        <v>16</v>
      </c>
      <c r="C65" s="151">
        <v>295</v>
      </c>
      <c r="D65" s="152">
        <f t="shared" si="0"/>
        <v>1.25</v>
      </c>
      <c r="E65" s="153">
        <f t="shared" si="3"/>
        <v>252.13675213675214</v>
      </c>
      <c r="F65" s="151">
        <v>331</v>
      </c>
      <c r="G65" s="152">
        <f t="shared" si="1"/>
        <v>1.402542372881356</v>
      </c>
      <c r="H65" s="153">
        <f t="shared" si="4"/>
        <v>248.8721804511278</v>
      </c>
      <c r="I65" s="154" t="s">
        <v>120</v>
      </c>
      <c r="J65" s="152" t="s">
        <v>120</v>
      </c>
      <c r="K65" s="153" t="s">
        <v>120</v>
      </c>
    </row>
    <row r="66" spans="1:12" ht="14.4" x14ac:dyDescent="0.3">
      <c r="A66" s="245"/>
      <c r="B66" s="149" t="s">
        <v>17</v>
      </c>
      <c r="C66" s="151">
        <v>315</v>
      </c>
      <c r="D66" s="152">
        <f t="shared" si="0"/>
        <v>1.3347457627118644</v>
      </c>
      <c r="E66" s="153">
        <f t="shared" si="3"/>
        <v>269.23076923076923</v>
      </c>
      <c r="F66" s="151">
        <v>362</v>
      </c>
      <c r="G66" s="152">
        <f t="shared" si="1"/>
        <v>1.5338983050847457</v>
      </c>
      <c r="H66" s="153">
        <f t="shared" si="4"/>
        <v>272.18045112781954</v>
      </c>
      <c r="I66" s="154" t="s">
        <v>120</v>
      </c>
      <c r="J66" s="152" t="s">
        <v>120</v>
      </c>
      <c r="K66" s="153" t="s">
        <v>120</v>
      </c>
    </row>
    <row r="67" spans="1:12" ht="14.4" x14ac:dyDescent="0.3">
      <c r="A67" s="245"/>
      <c r="B67" s="149" t="s">
        <v>18</v>
      </c>
      <c r="C67" s="151">
        <v>315</v>
      </c>
      <c r="D67" s="152">
        <f t="shared" si="0"/>
        <v>1.3347457627118644</v>
      </c>
      <c r="E67" s="153">
        <f t="shared" si="3"/>
        <v>269.23076923076923</v>
      </c>
      <c r="F67" s="151">
        <v>362</v>
      </c>
      <c r="G67" s="152">
        <f t="shared" si="1"/>
        <v>1.5338983050847457</v>
      </c>
      <c r="H67" s="153">
        <f t="shared" si="4"/>
        <v>272.18045112781954</v>
      </c>
      <c r="I67" s="154" t="s">
        <v>120</v>
      </c>
      <c r="J67" s="152" t="s">
        <v>120</v>
      </c>
      <c r="K67" s="153" t="s">
        <v>120</v>
      </c>
    </row>
    <row r="68" spans="1:12" ht="14.4" x14ac:dyDescent="0.3">
      <c r="A68" s="245"/>
      <c r="B68" s="149" t="s">
        <v>19</v>
      </c>
      <c r="C68" s="151">
        <v>315</v>
      </c>
      <c r="D68" s="152">
        <f t="shared" si="0"/>
        <v>1.3347457627118644</v>
      </c>
      <c r="E68" s="153">
        <f t="shared" si="3"/>
        <v>269.23076923076923</v>
      </c>
      <c r="F68" s="151">
        <v>362</v>
      </c>
      <c r="G68" s="152">
        <f t="shared" si="1"/>
        <v>1.5338983050847457</v>
      </c>
      <c r="H68" s="153">
        <f t="shared" si="4"/>
        <v>272.18045112781954</v>
      </c>
      <c r="I68" s="154" t="s">
        <v>120</v>
      </c>
      <c r="J68" s="152" t="s">
        <v>120</v>
      </c>
      <c r="K68" s="153" t="s">
        <v>120</v>
      </c>
    </row>
    <row r="69" spans="1:12" ht="14.4" x14ac:dyDescent="0.3">
      <c r="A69" s="245"/>
      <c r="B69" s="149" t="s">
        <v>20</v>
      </c>
      <c r="C69" s="151">
        <v>315</v>
      </c>
      <c r="D69" s="152">
        <f t="shared" si="0"/>
        <v>1.3347457627118644</v>
      </c>
      <c r="E69" s="153">
        <f t="shared" si="3"/>
        <v>269.23076923076923</v>
      </c>
      <c r="F69" s="151">
        <v>362</v>
      </c>
      <c r="G69" s="152">
        <f t="shared" si="1"/>
        <v>1.5338983050847457</v>
      </c>
      <c r="H69" s="153">
        <f t="shared" si="4"/>
        <v>272.18045112781954</v>
      </c>
      <c r="I69" s="154" t="s">
        <v>120</v>
      </c>
      <c r="J69" s="152" t="s">
        <v>120</v>
      </c>
      <c r="K69" s="153" t="s">
        <v>120</v>
      </c>
      <c r="L69" s="155"/>
    </row>
    <row r="70" spans="1:12" ht="14.4" x14ac:dyDescent="0.3">
      <c r="A70" s="245"/>
      <c r="B70" s="149" t="s">
        <v>21</v>
      </c>
      <c r="C70" s="151">
        <v>315</v>
      </c>
      <c r="D70" s="152">
        <f t="shared" si="0"/>
        <v>1.3347457627118644</v>
      </c>
      <c r="E70" s="153">
        <f t="shared" si="3"/>
        <v>269.23076923076923</v>
      </c>
      <c r="F70" s="151">
        <v>362</v>
      </c>
      <c r="G70" s="152">
        <f t="shared" si="1"/>
        <v>1.5338983050847457</v>
      </c>
      <c r="H70" s="153">
        <f t="shared" si="4"/>
        <v>272.18045112781954</v>
      </c>
      <c r="I70" s="154" t="s">
        <v>120</v>
      </c>
      <c r="J70" s="152" t="s">
        <v>120</v>
      </c>
      <c r="K70" s="153" t="s">
        <v>120</v>
      </c>
    </row>
    <row r="71" spans="1:12" ht="14.4" x14ac:dyDescent="0.3">
      <c r="A71" s="245"/>
      <c r="B71" s="149" t="s">
        <v>67</v>
      </c>
      <c r="C71" s="151">
        <v>350</v>
      </c>
      <c r="D71" s="152">
        <f t="shared" si="0"/>
        <v>1.4830508474576272</v>
      </c>
      <c r="E71" s="153">
        <f t="shared" si="3"/>
        <v>299.14529914529913</v>
      </c>
      <c r="F71" s="151">
        <v>403</v>
      </c>
      <c r="G71" s="152">
        <f t="shared" si="1"/>
        <v>1.7076271186440677</v>
      </c>
      <c r="H71" s="153">
        <f t="shared" si="4"/>
        <v>303.00751879699249</v>
      </c>
      <c r="I71" s="154" t="s">
        <v>120</v>
      </c>
      <c r="J71" s="152" t="s">
        <v>120</v>
      </c>
      <c r="K71" s="153" t="s">
        <v>120</v>
      </c>
    </row>
    <row r="72" spans="1:12" ht="14.4" x14ac:dyDescent="0.3">
      <c r="A72" s="245"/>
      <c r="B72" s="149" t="s">
        <v>117</v>
      </c>
      <c r="C72" s="151">
        <v>350</v>
      </c>
      <c r="D72" s="152">
        <f t="shared" si="0"/>
        <v>1.4830508474576272</v>
      </c>
      <c r="E72" s="153">
        <f t="shared" si="3"/>
        <v>299.14529914529913</v>
      </c>
      <c r="F72" s="151">
        <v>403</v>
      </c>
      <c r="G72" s="152">
        <f t="shared" si="1"/>
        <v>1.7076271186440677</v>
      </c>
      <c r="H72" s="153">
        <f t="shared" si="4"/>
        <v>303.00751879699249</v>
      </c>
      <c r="I72" s="154" t="s">
        <v>120</v>
      </c>
      <c r="J72" s="152" t="s">
        <v>120</v>
      </c>
      <c r="K72" s="153" t="s">
        <v>120</v>
      </c>
    </row>
    <row r="73" spans="1:12" ht="15" thickBot="1" x14ac:dyDescent="0.35">
      <c r="A73" s="245"/>
      <c r="B73" s="150" t="s">
        <v>118</v>
      </c>
      <c r="C73" s="145">
        <v>350</v>
      </c>
      <c r="D73" s="143">
        <f t="shared" si="0"/>
        <v>1.4830508474576272</v>
      </c>
      <c r="E73" s="144">
        <f t="shared" si="3"/>
        <v>299.14529914529913</v>
      </c>
      <c r="F73" s="145">
        <v>403</v>
      </c>
      <c r="G73" s="143">
        <f t="shared" si="1"/>
        <v>1.7076271186440677</v>
      </c>
      <c r="H73" s="144">
        <f t="shared" si="4"/>
        <v>303.00751879699249</v>
      </c>
      <c r="I73" s="146" t="s">
        <v>120</v>
      </c>
      <c r="J73" s="143" t="s">
        <v>120</v>
      </c>
      <c r="K73" s="144" t="s">
        <v>120</v>
      </c>
    </row>
    <row r="74" spans="1:12" ht="14.4" x14ac:dyDescent="0.3">
      <c r="A74" s="181">
        <v>2018</v>
      </c>
      <c r="B74" s="54" t="s">
        <v>119</v>
      </c>
      <c r="C74" s="117">
        <v>350</v>
      </c>
      <c r="D74" s="122">
        <f t="shared" si="0"/>
        <v>1.4830508474576272</v>
      </c>
      <c r="E74" s="119">
        <f t="shared" si="3"/>
        <v>299.14529914529913</v>
      </c>
      <c r="F74" s="117">
        <v>403</v>
      </c>
      <c r="G74" s="122">
        <f t="shared" si="1"/>
        <v>1.7076271186440677</v>
      </c>
      <c r="H74" s="119">
        <f t="shared" si="4"/>
        <v>303.00751879699249</v>
      </c>
      <c r="I74" s="136" t="s">
        <v>120</v>
      </c>
      <c r="J74" s="122" t="s">
        <v>120</v>
      </c>
      <c r="K74" s="119" t="s">
        <v>120</v>
      </c>
    </row>
    <row r="75" spans="1:12" ht="14.4" x14ac:dyDescent="0.3">
      <c r="A75" s="182"/>
      <c r="B75" s="84" t="s">
        <v>14</v>
      </c>
      <c r="C75" s="151">
        <v>350</v>
      </c>
      <c r="D75" s="152">
        <f t="shared" si="0"/>
        <v>1.4830508474576272</v>
      </c>
      <c r="E75" s="153">
        <f t="shared" si="3"/>
        <v>299.14529914529913</v>
      </c>
      <c r="F75" s="151">
        <v>403</v>
      </c>
      <c r="G75" s="152">
        <f t="shared" si="1"/>
        <v>1.7076271186440677</v>
      </c>
      <c r="H75" s="153">
        <f t="shared" si="4"/>
        <v>303.00751879699249</v>
      </c>
      <c r="I75" s="154" t="s">
        <v>120</v>
      </c>
      <c r="J75" s="152" t="s">
        <v>120</v>
      </c>
      <c r="K75" s="153" t="s">
        <v>120</v>
      </c>
    </row>
    <row r="76" spans="1:12" ht="14.4" x14ac:dyDescent="0.3">
      <c r="A76" s="182"/>
      <c r="B76" s="84" t="s">
        <v>15</v>
      </c>
      <c r="C76" s="151">
        <v>350</v>
      </c>
      <c r="D76" s="152">
        <f t="shared" si="0"/>
        <v>1.4830508474576272</v>
      </c>
      <c r="E76" s="153">
        <f t="shared" si="3"/>
        <v>299.14529914529913</v>
      </c>
      <c r="F76" s="151">
        <v>403</v>
      </c>
      <c r="G76" s="152">
        <f t="shared" si="1"/>
        <v>1.7076271186440677</v>
      </c>
      <c r="H76" s="153">
        <f t="shared" si="4"/>
        <v>303.00751879699249</v>
      </c>
      <c r="I76" s="154" t="s">
        <v>120</v>
      </c>
      <c r="J76" s="152" t="s">
        <v>120</v>
      </c>
      <c r="K76" s="153" t="s">
        <v>120</v>
      </c>
    </row>
    <row r="77" spans="1:12" ht="14.4" x14ac:dyDescent="0.3">
      <c r="A77" s="182"/>
      <c r="B77" s="84" t="s">
        <v>16</v>
      </c>
      <c r="C77" s="151">
        <v>350</v>
      </c>
      <c r="D77" s="152">
        <f t="shared" si="0"/>
        <v>1.4830508474576272</v>
      </c>
      <c r="E77" s="153">
        <f t="shared" si="3"/>
        <v>299.14529914529913</v>
      </c>
      <c r="F77" s="151">
        <v>403</v>
      </c>
      <c r="G77" s="152">
        <f t="shared" si="1"/>
        <v>1.7076271186440677</v>
      </c>
      <c r="H77" s="153">
        <f t="shared" si="4"/>
        <v>303.00751879699249</v>
      </c>
      <c r="I77" s="154" t="s">
        <v>120</v>
      </c>
      <c r="J77" s="152" t="s">
        <v>120</v>
      </c>
      <c r="K77" s="153" t="s">
        <v>120</v>
      </c>
    </row>
    <row r="78" spans="1:12" ht="14.4" x14ac:dyDescent="0.3">
      <c r="A78" s="182"/>
      <c r="B78" s="84" t="s">
        <v>17</v>
      </c>
      <c r="C78" s="151">
        <v>350</v>
      </c>
      <c r="D78" s="152">
        <f t="shared" si="0"/>
        <v>1.4830508474576272</v>
      </c>
      <c r="E78" s="153">
        <f t="shared" si="3"/>
        <v>299.14529914529913</v>
      </c>
      <c r="F78" s="151">
        <v>403</v>
      </c>
      <c r="G78" s="152">
        <f t="shared" si="1"/>
        <v>1.7076271186440677</v>
      </c>
      <c r="H78" s="153">
        <f t="shared" si="4"/>
        <v>303.00751879699249</v>
      </c>
      <c r="I78" s="154" t="s">
        <v>120</v>
      </c>
      <c r="J78" s="152" t="s">
        <v>120</v>
      </c>
      <c r="K78" s="153" t="s">
        <v>120</v>
      </c>
    </row>
    <row r="79" spans="1:12" ht="14.4" x14ac:dyDescent="0.3">
      <c r="A79" s="182"/>
      <c r="B79" s="84" t="s">
        <v>18</v>
      </c>
      <c r="C79" s="151">
        <v>350</v>
      </c>
      <c r="D79" s="152">
        <f t="shared" si="0"/>
        <v>1.4830508474576272</v>
      </c>
      <c r="E79" s="153">
        <f t="shared" si="3"/>
        <v>299.14529914529913</v>
      </c>
      <c r="F79" s="151">
        <v>403</v>
      </c>
      <c r="G79" s="152">
        <f t="shared" si="1"/>
        <v>1.7076271186440677</v>
      </c>
      <c r="H79" s="153">
        <f t="shared" si="4"/>
        <v>303.00751879699249</v>
      </c>
      <c r="I79" s="154" t="s">
        <v>120</v>
      </c>
      <c r="J79" s="152" t="s">
        <v>120</v>
      </c>
      <c r="K79" s="153" t="s">
        <v>120</v>
      </c>
    </row>
    <row r="80" spans="1:12" ht="14.4" x14ac:dyDescent="0.3">
      <c r="A80" s="182"/>
      <c r="B80" s="84" t="s">
        <v>19</v>
      </c>
      <c r="C80" s="151">
        <v>350</v>
      </c>
      <c r="D80" s="152">
        <f t="shared" si="0"/>
        <v>1.4830508474576272</v>
      </c>
      <c r="E80" s="153">
        <f t="shared" si="3"/>
        <v>299.14529914529913</v>
      </c>
      <c r="F80" s="151">
        <v>403</v>
      </c>
      <c r="G80" s="152">
        <f t="shared" si="1"/>
        <v>1.7076271186440677</v>
      </c>
      <c r="H80" s="153">
        <f t="shared" si="4"/>
        <v>303.00751879699249</v>
      </c>
      <c r="I80" s="154" t="s">
        <v>120</v>
      </c>
      <c r="J80" s="152" t="s">
        <v>120</v>
      </c>
      <c r="K80" s="153" t="s">
        <v>120</v>
      </c>
    </row>
    <row r="81" spans="1:11" ht="14.4" x14ac:dyDescent="0.3">
      <c r="A81" s="182"/>
      <c r="B81" s="84" t="s">
        <v>20</v>
      </c>
      <c r="C81" s="151">
        <v>350</v>
      </c>
      <c r="D81" s="152">
        <f t="shared" si="0"/>
        <v>1.4830508474576272</v>
      </c>
      <c r="E81" s="153">
        <f t="shared" si="3"/>
        <v>299.14529914529913</v>
      </c>
      <c r="F81" s="151">
        <v>403</v>
      </c>
      <c r="G81" s="152">
        <f t="shared" si="1"/>
        <v>1.7076271186440677</v>
      </c>
      <c r="H81" s="153">
        <f t="shared" si="4"/>
        <v>303.00751879699249</v>
      </c>
      <c r="I81" s="154" t="s">
        <v>120</v>
      </c>
      <c r="J81" s="152" t="s">
        <v>120</v>
      </c>
      <c r="K81" s="153" t="s">
        <v>120</v>
      </c>
    </row>
    <row r="82" spans="1:11" ht="14.4" x14ac:dyDescent="0.3">
      <c r="A82" s="182"/>
      <c r="B82" s="84" t="s">
        <v>21</v>
      </c>
      <c r="C82" s="151">
        <v>350</v>
      </c>
      <c r="D82" s="152">
        <f t="shared" ref="D82:D100" si="10">C82/$B$119</f>
        <v>1.4830508474576272</v>
      </c>
      <c r="E82" s="153">
        <f t="shared" ref="E82:E100" si="11">C82/$C$23*100</f>
        <v>299.14529914529913</v>
      </c>
      <c r="F82" s="151">
        <v>403</v>
      </c>
      <c r="G82" s="152">
        <f t="shared" ref="G82:G100" si="12">F82/$B$119</f>
        <v>1.7076271186440677</v>
      </c>
      <c r="H82" s="153">
        <f t="shared" ref="H82:H100" si="13">F82/$F$23*100</f>
        <v>303.00751879699249</v>
      </c>
      <c r="I82" s="154" t="s">
        <v>120</v>
      </c>
      <c r="J82" s="152" t="s">
        <v>120</v>
      </c>
      <c r="K82" s="153" t="s">
        <v>120</v>
      </c>
    </row>
    <row r="83" spans="1:11" ht="14.4" x14ac:dyDescent="0.3">
      <c r="A83" s="182"/>
      <c r="B83" s="84" t="s">
        <v>67</v>
      </c>
      <c r="C83" s="151">
        <v>350</v>
      </c>
      <c r="D83" s="152">
        <f t="shared" si="10"/>
        <v>1.4830508474576272</v>
      </c>
      <c r="E83" s="153">
        <f t="shared" si="11"/>
        <v>299.14529914529913</v>
      </c>
      <c r="F83" s="151">
        <v>552</v>
      </c>
      <c r="G83" s="152">
        <f t="shared" si="12"/>
        <v>2.3389830508474576</v>
      </c>
      <c r="H83" s="153">
        <f t="shared" si="13"/>
        <v>415.03759398496243</v>
      </c>
      <c r="I83" s="154" t="s">
        <v>120</v>
      </c>
      <c r="J83" s="152" t="s">
        <v>120</v>
      </c>
      <c r="K83" s="153" t="s">
        <v>120</v>
      </c>
    </row>
    <row r="84" spans="1:11" ht="14.4" x14ac:dyDescent="0.3">
      <c r="A84" s="182"/>
      <c r="B84" s="84" t="s">
        <v>117</v>
      </c>
      <c r="C84" s="151">
        <v>350</v>
      </c>
      <c r="D84" s="152">
        <f t="shared" si="10"/>
        <v>1.4830508474576272</v>
      </c>
      <c r="E84" s="153">
        <f t="shared" si="11"/>
        <v>299.14529914529913</v>
      </c>
      <c r="F84" s="151">
        <v>634</v>
      </c>
      <c r="G84" s="152">
        <f t="shared" si="12"/>
        <v>2.6864406779661016</v>
      </c>
      <c r="H84" s="153">
        <f t="shared" si="13"/>
        <v>476.69172932330827</v>
      </c>
      <c r="I84" s="154" t="s">
        <v>120</v>
      </c>
      <c r="J84" s="152" t="s">
        <v>120</v>
      </c>
      <c r="K84" s="153" t="s">
        <v>120</v>
      </c>
    </row>
    <row r="85" spans="1:11" ht="15" thickBot="1" x14ac:dyDescent="0.35">
      <c r="A85" s="182"/>
      <c r="B85" s="69" t="s">
        <v>118</v>
      </c>
      <c r="C85" s="170">
        <v>350</v>
      </c>
      <c r="D85" s="171">
        <f t="shared" si="10"/>
        <v>1.4830508474576272</v>
      </c>
      <c r="E85" s="172">
        <f t="shared" si="11"/>
        <v>299.14529914529913</v>
      </c>
      <c r="F85" s="170">
        <v>634</v>
      </c>
      <c r="G85" s="171">
        <f t="shared" si="12"/>
        <v>2.6864406779661016</v>
      </c>
      <c r="H85" s="172">
        <f t="shared" si="13"/>
        <v>476.69172932330827</v>
      </c>
      <c r="I85" s="173" t="s">
        <v>120</v>
      </c>
      <c r="J85" s="171" t="s">
        <v>120</v>
      </c>
      <c r="K85" s="172" t="s">
        <v>120</v>
      </c>
    </row>
    <row r="86" spans="1:11" ht="14.4" x14ac:dyDescent="0.3">
      <c r="A86" s="181">
        <v>2019</v>
      </c>
      <c r="B86" s="54" t="s">
        <v>119</v>
      </c>
      <c r="C86" s="117">
        <v>581</v>
      </c>
      <c r="D86" s="122">
        <f t="shared" si="10"/>
        <v>2.4618644067796609</v>
      </c>
      <c r="E86" s="119">
        <f t="shared" si="11"/>
        <v>496.58119658119659</v>
      </c>
      <c r="F86" s="117">
        <v>668</v>
      </c>
      <c r="G86" s="122">
        <f t="shared" si="12"/>
        <v>2.8305084745762712</v>
      </c>
      <c r="H86" s="119">
        <f t="shared" si="13"/>
        <v>502.25563909774439</v>
      </c>
      <c r="I86" s="136" t="s">
        <v>120</v>
      </c>
      <c r="J86" s="122" t="s">
        <v>120</v>
      </c>
      <c r="K86" s="119" t="s">
        <v>120</v>
      </c>
    </row>
    <row r="87" spans="1:11" ht="14.4" x14ac:dyDescent="0.3">
      <c r="A87" s="182"/>
      <c r="B87" s="84" t="s">
        <v>14</v>
      </c>
      <c r="C87" s="151">
        <v>479</v>
      </c>
      <c r="D87" s="152">
        <f t="shared" si="10"/>
        <v>2.0296610169491527</v>
      </c>
      <c r="E87" s="153">
        <f t="shared" si="11"/>
        <v>409.40170940170935</v>
      </c>
      <c r="F87" s="151">
        <v>634</v>
      </c>
      <c r="G87" s="152">
        <f t="shared" si="12"/>
        <v>2.6864406779661016</v>
      </c>
      <c r="H87" s="153">
        <f t="shared" si="13"/>
        <v>476.69172932330827</v>
      </c>
      <c r="I87" s="154" t="s">
        <v>120</v>
      </c>
      <c r="J87" s="152" t="s">
        <v>120</v>
      </c>
      <c r="K87" s="153" t="s">
        <v>120</v>
      </c>
    </row>
    <row r="88" spans="1:11" ht="14.4" x14ac:dyDescent="0.3">
      <c r="A88" s="182"/>
      <c r="B88" s="84" t="s">
        <v>15</v>
      </c>
      <c r="C88" s="151">
        <v>479</v>
      </c>
      <c r="D88" s="152">
        <f t="shared" si="10"/>
        <v>2.0296610169491527</v>
      </c>
      <c r="E88" s="153">
        <f t="shared" si="11"/>
        <v>409.40170940170935</v>
      </c>
      <c r="F88" s="151">
        <v>634</v>
      </c>
      <c r="G88" s="152">
        <f t="shared" si="12"/>
        <v>2.6864406779661016</v>
      </c>
      <c r="H88" s="153">
        <f t="shared" si="13"/>
        <v>476.69172932330827</v>
      </c>
      <c r="I88" s="154" t="s">
        <v>120</v>
      </c>
      <c r="J88" s="152" t="s">
        <v>120</v>
      </c>
      <c r="K88" s="153" t="s">
        <v>120</v>
      </c>
    </row>
    <row r="89" spans="1:11" ht="14.4" x14ac:dyDescent="0.3">
      <c r="A89" s="182"/>
      <c r="B89" s="84" t="s">
        <v>16</v>
      </c>
      <c r="C89" s="151">
        <v>479</v>
      </c>
      <c r="D89" s="152">
        <f t="shared" si="10"/>
        <v>2.0296610169491527</v>
      </c>
      <c r="E89" s="153">
        <f t="shared" si="11"/>
        <v>409.40170940170935</v>
      </c>
      <c r="F89" s="151">
        <v>634</v>
      </c>
      <c r="G89" s="152">
        <f t="shared" si="12"/>
        <v>2.6864406779661016</v>
      </c>
      <c r="H89" s="153">
        <f t="shared" si="13"/>
        <v>476.69172932330827</v>
      </c>
      <c r="I89" s="154" t="s">
        <v>120</v>
      </c>
      <c r="J89" s="152" t="s">
        <v>120</v>
      </c>
      <c r="K89" s="153" t="s">
        <v>120</v>
      </c>
    </row>
    <row r="90" spans="1:11" ht="14.4" x14ac:dyDescent="0.3">
      <c r="A90" s="182"/>
      <c r="B90" s="84" t="s">
        <v>17</v>
      </c>
      <c r="C90" s="151">
        <v>479</v>
      </c>
      <c r="D90" s="152">
        <f t="shared" si="10"/>
        <v>2.0296610169491527</v>
      </c>
      <c r="E90" s="153">
        <f t="shared" si="11"/>
        <v>409.40170940170935</v>
      </c>
      <c r="F90" s="151">
        <v>634</v>
      </c>
      <c r="G90" s="152">
        <f t="shared" si="12"/>
        <v>2.6864406779661016</v>
      </c>
      <c r="H90" s="153">
        <f t="shared" si="13"/>
        <v>476.69172932330827</v>
      </c>
      <c r="I90" s="154" t="s">
        <v>120</v>
      </c>
      <c r="J90" s="152" t="s">
        <v>120</v>
      </c>
      <c r="K90" s="153" t="s">
        <v>120</v>
      </c>
    </row>
    <row r="91" spans="1:11" ht="14.4" x14ac:dyDescent="0.3">
      <c r="A91" s="182"/>
      <c r="B91" s="84" t="s">
        <v>18</v>
      </c>
      <c r="C91" s="151">
        <v>479</v>
      </c>
      <c r="D91" s="152">
        <f t="shared" si="10"/>
        <v>2.0296610169491527</v>
      </c>
      <c r="E91" s="153">
        <f t="shared" si="11"/>
        <v>409.40170940170935</v>
      </c>
      <c r="F91" s="151">
        <v>634</v>
      </c>
      <c r="G91" s="152">
        <f t="shared" si="12"/>
        <v>2.6864406779661016</v>
      </c>
      <c r="H91" s="153">
        <f t="shared" si="13"/>
        <v>476.69172932330827</v>
      </c>
      <c r="I91" s="154" t="s">
        <v>120</v>
      </c>
      <c r="J91" s="152" t="s">
        <v>120</v>
      </c>
      <c r="K91" s="153" t="s">
        <v>120</v>
      </c>
    </row>
    <row r="92" spans="1:11" ht="14.4" x14ac:dyDescent="0.3">
      <c r="A92" s="182"/>
      <c r="B92" s="84" t="s">
        <v>19</v>
      </c>
      <c r="C92" s="151">
        <v>479</v>
      </c>
      <c r="D92" s="152">
        <f t="shared" si="10"/>
        <v>2.0296610169491527</v>
      </c>
      <c r="E92" s="153">
        <f t="shared" si="11"/>
        <v>409.40170940170935</v>
      </c>
      <c r="F92" s="151">
        <v>634</v>
      </c>
      <c r="G92" s="152">
        <f t="shared" si="12"/>
        <v>2.6864406779661016</v>
      </c>
      <c r="H92" s="153">
        <f t="shared" si="13"/>
        <v>476.69172932330827</v>
      </c>
      <c r="I92" s="154" t="s">
        <v>120</v>
      </c>
      <c r="J92" s="152" t="s">
        <v>120</v>
      </c>
      <c r="K92" s="153" t="s">
        <v>120</v>
      </c>
    </row>
    <row r="93" spans="1:11" ht="14.4" x14ac:dyDescent="0.3">
      <c r="A93" s="182"/>
      <c r="B93" s="84" t="s">
        <v>20</v>
      </c>
      <c r="C93" s="151">
        <v>581</v>
      </c>
      <c r="D93" s="152">
        <f t="shared" si="10"/>
        <v>2.4618644067796609</v>
      </c>
      <c r="E93" s="153">
        <f t="shared" si="11"/>
        <v>496.58119658119659</v>
      </c>
      <c r="F93" s="151">
        <v>734</v>
      </c>
      <c r="G93" s="152">
        <f t="shared" si="12"/>
        <v>3.1101694915254239</v>
      </c>
      <c r="H93" s="153">
        <f t="shared" si="13"/>
        <v>551.87969924812035</v>
      </c>
      <c r="I93" s="154" t="s">
        <v>120</v>
      </c>
      <c r="J93" s="152" t="s">
        <v>120</v>
      </c>
      <c r="K93" s="153" t="s">
        <v>120</v>
      </c>
    </row>
    <row r="94" spans="1:11" ht="14.4" x14ac:dyDescent="0.3">
      <c r="A94" s="182"/>
      <c r="B94" s="84" t="s">
        <v>21</v>
      </c>
      <c r="C94" s="151">
        <v>581</v>
      </c>
      <c r="D94" s="152">
        <f t="shared" si="10"/>
        <v>2.4618644067796609</v>
      </c>
      <c r="E94" s="153">
        <f t="shared" si="11"/>
        <v>496.58119658119659</v>
      </c>
      <c r="F94" s="151">
        <v>800</v>
      </c>
      <c r="G94" s="152">
        <f t="shared" si="12"/>
        <v>3.3898305084745761</v>
      </c>
      <c r="H94" s="153">
        <f t="shared" si="13"/>
        <v>601.50375939849619</v>
      </c>
      <c r="I94" s="154" t="s">
        <v>120</v>
      </c>
      <c r="J94" s="152" t="s">
        <v>120</v>
      </c>
      <c r="K94" s="153" t="s">
        <v>120</v>
      </c>
    </row>
    <row r="95" spans="1:11" ht="14.4" x14ac:dyDescent="0.3">
      <c r="A95" s="182"/>
      <c r="B95" s="84" t="s">
        <v>67</v>
      </c>
      <c r="C95" s="151">
        <v>581</v>
      </c>
      <c r="D95" s="152">
        <f t="shared" si="10"/>
        <v>2.4618644067796609</v>
      </c>
      <c r="E95" s="153">
        <f t="shared" si="11"/>
        <v>496.58119658119659</v>
      </c>
      <c r="F95" s="151">
        <v>800</v>
      </c>
      <c r="G95" s="152">
        <f t="shared" si="12"/>
        <v>3.3898305084745761</v>
      </c>
      <c r="H95" s="153">
        <f t="shared" si="13"/>
        <v>601.50375939849619</v>
      </c>
      <c r="I95" s="124" t="s">
        <v>120</v>
      </c>
      <c r="J95" s="128" t="s">
        <v>120</v>
      </c>
      <c r="K95" s="126" t="s">
        <v>120</v>
      </c>
    </row>
    <row r="96" spans="1:11" ht="14.4" x14ac:dyDescent="0.3">
      <c r="A96" s="182"/>
      <c r="B96" s="84" t="s">
        <v>117</v>
      </c>
      <c r="C96" s="151">
        <v>760</v>
      </c>
      <c r="D96" s="152">
        <f t="shared" si="10"/>
        <v>3.2203389830508473</v>
      </c>
      <c r="E96" s="153">
        <f t="shared" si="11"/>
        <v>649.57264957264954</v>
      </c>
      <c r="F96" s="151">
        <v>863</v>
      </c>
      <c r="G96" s="152">
        <f t="shared" si="12"/>
        <v>3.656779661016949</v>
      </c>
      <c r="H96" s="153">
        <f t="shared" si="13"/>
        <v>648.87218045112775</v>
      </c>
      <c r="I96" s="124" t="s">
        <v>120</v>
      </c>
      <c r="J96" s="128" t="s">
        <v>120</v>
      </c>
      <c r="K96" s="126" t="s">
        <v>120</v>
      </c>
    </row>
    <row r="97" spans="1:11" ht="15" thickBot="1" x14ac:dyDescent="0.35">
      <c r="A97" s="182"/>
      <c r="B97" s="69" t="s">
        <v>118</v>
      </c>
      <c r="C97" s="170">
        <v>760</v>
      </c>
      <c r="D97" s="171">
        <f t="shared" si="10"/>
        <v>3.2203389830508473</v>
      </c>
      <c r="E97" s="172">
        <f t="shared" si="11"/>
        <v>649.57264957264954</v>
      </c>
      <c r="F97" s="170">
        <v>897</v>
      </c>
      <c r="G97" s="171">
        <f t="shared" si="12"/>
        <v>3.8008474576271185</v>
      </c>
      <c r="H97" s="172">
        <f t="shared" si="13"/>
        <v>674.43609022556393</v>
      </c>
      <c r="I97" s="145" t="s">
        <v>120</v>
      </c>
      <c r="J97" s="143" t="s">
        <v>120</v>
      </c>
      <c r="K97" s="144" t="s">
        <v>120</v>
      </c>
    </row>
    <row r="98" spans="1:11" ht="14.4" x14ac:dyDescent="0.3">
      <c r="A98" s="181">
        <v>2020</v>
      </c>
      <c r="B98" s="54" t="s">
        <v>119</v>
      </c>
      <c r="C98" s="117">
        <v>760</v>
      </c>
      <c r="D98" s="122">
        <f t="shared" si="10"/>
        <v>3.2203389830508473</v>
      </c>
      <c r="E98" s="119">
        <f t="shared" si="11"/>
        <v>649.57264957264954</v>
      </c>
      <c r="F98" s="117">
        <v>915</v>
      </c>
      <c r="G98" s="122">
        <f t="shared" si="12"/>
        <v>3.8771186440677967</v>
      </c>
      <c r="H98" s="119">
        <f t="shared" si="13"/>
        <v>687.96992481203006</v>
      </c>
      <c r="I98" s="117" t="s">
        <v>120</v>
      </c>
      <c r="J98" s="122" t="s">
        <v>120</v>
      </c>
      <c r="K98" s="119" t="s">
        <v>120</v>
      </c>
    </row>
    <row r="99" spans="1:11" ht="14.4" x14ac:dyDescent="0.3">
      <c r="A99" s="182"/>
      <c r="B99" s="84" t="s">
        <v>14</v>
      </c>
      <c r="C99" s="151">
        <v>820</v>
      </c>
      <c r="D99" s="152">
        <f t="shared" si="10"/>
        <v>3.4745762711864407</v>
      </c>
      <c r="E99" s="153">
        <f t="shared" si="11"/>
        <v>700.85470085470081</v>
      </c>
      <c r="F99" s="151">
        <v>955</v>
      </c>
      <c r="G99" s="152">
        <f t="shared" si="12"/>
        <v>4.0466101694915251</v>
      </c>
      <c r="H99" s="153">
        <f t="shared" si="13"/>
        <v>718.04511278195491</v>
      </c>
      <c r="I99" s="124" t="s">
        <v>120</v>
      </c>
      <c r="J99" s="128" t="s">
        <v>120</v>
      </c>
      <c r="K99" s="126" t="s">
        <v>120</v>
      </c>
    </row>
    <row r="100" spans="1:11" ht="14.4" x14ac:dyDescent="0.3">
      <c r="A100" s="182"/>
      <c r="B100" s="84" t="s">
        <v>15</v>
      </c>
      <c r="C100" s="151">
        <v>820</v>
      </c>
      <c r="D100" s="152">
        <f t="shared" si="10"/>
        <v>3.4745762711864407</v>
      </c>
      <c r="E100" s="153">
        <f t="shared" si="11"/>
        <v>700.85470085470081</v>
      </c>
      <c r="F100" s="151">
        <v>955</v>
      </c>
      <c r="G100" s="152">
        <f t="shared" si="12"/>
        <v>4.0466101694915251</v>
      </c>
      <c r="H100" s="153">
        <f t="shared" si="13"/>
        <v>718.04511278195491</v>
      </c>
      <c r="I100" s="124" t="s">
        <v>120</v>
      </c>
      <c r="J100" s="128" t="s">
        <v>120</v>
      </c>
      <c r="K100" s="126" t="s">
        <v>120</v>
      </c>
    </row>
    <row r="101" spans="1:11" ht="14.4" x14ac:dyDescent="0.3">
      <c r="A101" s="182"/>
      <c r="B101" s="84" t="s">
        <v>16</v>
      </c>
      <c r="C101" s="74" t="s">
        <v>120</v>
      </c>
      <c r="D101" s="152" t="s">
        <v>120</v>
      </c>
      <c r="E101" s="153" t="s">
        <v>120</v>
      </c>
      <c r="F101" s="151" t="s">
        <v>120</v>
      </c>
      <c r="G101" s="152" t="s">
        <v>120</v>
      </c>
      <c r="H101" s="153" t="s">
        <v>120</v>
      </c>
      <c r="I101" s="124" t="s">
        <v>120</v>
      </c>
      <c r="J101" s="128" t="s">
        <v>120</v>
      </c>
      <c r="K101" s="126" t="s">
        <v>120</v>
      </c>
    </row>
    <row r="102" spans="1:11" ht="14.4" x14ac:dyDescent="0.3">
      <c r="A102" s="182"/>
      <c r="B102" s="84" t="s">
        <v>17</v>
      </c>
      <c r="C102" s="151" t="s">
        <v>120</v>
      </c>
      <c r="D102" s="152" t="s">
        <v>120</v>
      </c>
      <c r="E102" s="153" t="s">
        <v>120</v>
      </c>
      <c r="F102" s="151" t="s">
        <v>120</v>
      </c>
      <c r="G102" s="152" t="s">
        <v>120</v>
      </c>
      <c r="H102" s="153" t="s">
        <v>120</v>
      </c>
      <c r="I102" s="124" t="s">
        <v>120</v>
      </c>
      <c r="J102" s="128" t="s">
        <v>120</v>
      </c>
      <c r="K102" s="126" t="s">
        <v>120</v>
      </c>
    </row>
    <row r="103" spans="1:11" ht="14.4" x14ac:dyDescent="0.3">
      <c r="A103" s="182"/>
      <c r="B103" s="84" t="s">
        <v>18</v>
      </c>
      <c r="C103" s="151" t="s">
        <v>120</v>
      </c>
      <c r="D103" s="152" t="s">
        <v>120</v>
      </c>
      <c r="E103" s="153" t="s">
        <v>120</v>
      </c>
      <c r="F103" s="151" t="s">
        <v>120</v>
      </c>
      <c r="G103" s="152" t="s">
        <v>120</v>
      </c>
      <c r="H103" s="153" t="s">
        <v>120</v>
      </c>
      <c r="I103" s="124" t="s">
        <v>120</v>
      </c>
      <c r="J103" s="128" t="s">
        <v>120</v>
      </c>
      <c r="K103" s="126" t="s">
        <v>120</v>
      </c>
    </row>
    <row r="104" spans="1:11" ht="14.4" x14ac:dyDescent="0.3">
      <c r="A104" s="182"/>
      <c r="B104" s="84" t="s">
        <v>19</v>
      </c>
      <c r="C104" s="151" t="s">
        <v>120</v>
      </c>
      <c r="D104" s="152" t="s">
        <v>120</v>
      </c>
      <c r="E104" s="153" t="s">
        <v>120</v>
      </c>
      <c r="F104" s="151" t="s">
        <v>120</v>
      </c>
      <c r="G104" s="152" t="s">
        <v>120</v>
      </c>
      <c r="H104" s="153" t="s">
        <v>120</v>
      </c>
      <c r="I104" s="124" t="s">
        <v>120</v>
      </c>
      <c r="J104" s="128" t="s">
        <v>120</v>
      </c>
      <c r="K104" s="126" t="s">
        <v>120</v>
      </c>
    </row>
    <row r="105" spans="1:11" ht="14.4" x14ac:dyDescent="0.3">
      <c r="A105" s="182"/>
      <c r="B105" s="84" t="s">
        <v>20</v>
      </c>
      <c r="C105" s="151" t="s">
        <v>120</v>
      </c>
      <c r="D105" s="152" t="s">
        <v>120</v>
      </c>
      <c r="E105" s="153" t="s">
        <v>120</v>
      </c>
      <c r="F105" s="151" t="s">
        <v>120</v>
      </c>
      <c r="G105" s="152" t="s">
        <v>120</v>
      </c>
      <c r="H105" s="153" t="s">
        <v>120</v>
      </c>
      <c r="I105" s="124" t="s">
        <v>120</v>
      </c>
      <c r="J105" s="128" t="s">
        <v>120</v>
      </c>
      <c r="K105" s="126" t="s">
        <v>120</v>
      </c>
    </row>
    <row r="106" spans="1:11" ht="14.4" x14ac:dyDescent="0.3">
      <c r="A106" s="182"/>
      <c r="B106" s="84" t="s">
        <v>21</v>
      </c>
      <c r="C106" s="151" t="s">
        <v>120</v>
      </c>
      <c r="D106" s="152" t="s">
        <v>120</v>
      </c>
      <c r="E106" s="153" t="s">
        <v>120</v>
      </c>
      <c r="F106" s="151" t="s">
        <v>120</v>
      </c>
      <c r="G106" s="152" t="s">
        <v>120</v>
      </c>
      <c r="H106" s="153" t="s">
        <v>120</v>
      </c>
      <c r="I106" s="124" t="s">
        <v>120</v>
      </c>
      <c r="J106" s="128" t="s">
        <v>120</v>
      </c>
      <c r="K106" s="126" t="s">
        <v>120</v>
      </c>
    </row>
    <row r="107" spans="1:11" ht="14.4" x14ac:dyDescent="0.3">
      <c r="A107" s="182"/>
      <c r="B107" s="84" t="s">
        <v>67</v>
      </c>
      <c r="C107" s="151" t="s">
        <v>120</v>
      </c>
      <c r="D107" s="152" t="s">
        <v>120</v>
      </c>
      <c r="E107" s="153" t="s">
        <v>120</v>
      </c>
      <c r="F107" s="151" t="s">
        <v>120</v>
      </c>
      <c r="G107" s="152" t="s">
        <v>120</v>
      </c>
      <c r="H107" s="153" t="s">
        <v>120</v>
      </c>
      <c r="I107" s="124" t="s">
        <v>120</v>
      </c>
      <c r="J107" s="128" t="s">
        <v>120</v>
      </c>
      <c r="K107" s="126" t="s">
        <v>120</v>
      </c>
    </row>
    <row r="108" spans="1:11" ht="14.4" x14ac:dyDescent="0.3">
      <c r="A108" s="182"/>
      <c r="B108" s="84" t="s">
        <v>117</v>
      </c>
      <c r="C108" s="151" t="s">
        <v>120</v>
      </c>
      <c r="D108" s="152" t="s">
        <v>120</v>
      </c>
      <c r="E108" s="153" t="s">
        <v>120</v>
      </c>
      <c r="F108" s="151" t="s">
        <v>120</v>
      </c>
      <c r="G108" s="152" t="s">
        <v>120</v>
      </c>
      <c r="H108" s="153" t="s">
        <v>120</v>
      </c>
      <c r="I108" s="124" t="s">
        <v>120</v>
      </c>
      <c r="J108" s="128" t="s">
        <v>120</v>
      </c>
      <c r="K108" s="126" t="s">
        <v>120</v>
      </c>
    </row>
    <row r="109" spans="1:11" ht="15" thickBot="1" x14ac:dyDescent="0.35">
      <c r="A109" s="182"/>
      <c r="B109" s="69" t="s">
        <v>118</v>
      </c>
      <c r="C109" s="170" t="s">
        <v>120</v>
      </c>
      <c r="D109" s="171" t="s">
        <v>120</v>
      </c>
      <c r="E109" s="172" t="s">
        <v>120</v>
      </c>
      <c r="F109" s="170" t="s">
        <v>120</v>
      </c>
      <c r="G109" s="171" t="s">
        <v>120</v>
      </c>
      <c r="H109" s="172" t="s">
        <v>120</v>
      </c>
      <c r="I109" s="145" t="s">
        <v>120</v>
      </c>
      <c r="J109" s="143" t="s">
        <v>120</v>
      </c>
      <c r="K109" s="144" t="s">
        <v>120</v>
      </c>
    </row>
    <row r="110" spans="1:11" ht="14.4" x14ac:dyDescent="0.3">
      <c r="A110" s="181">
        <v>2021</v>
      </c>
      <c r="B110" s="84" t="s">
        <v>119</v>
      </c>
      <c r="C110" s="151" t="s">
        <v>120</v>
      </c>
      <c r="D110" s="152" t="s">
        <v>120</v>
      </c>
      <c r="E110" s="153" t="s">
        <v>120</v>
      </c>
      <c r="F110" s="151" t="s">
        <v>120</v>
      </c>
      <c r="G110" s="152" t="s">
        <v>120</v>
      </c>
      <c r="H110" s="153" t="s">
        <v>120</v>
      </c>
      <c r="I110" s="151" t="s">
        <v>120</v>
      </c>
      <c r="J110" s="152" t="s">
        <v>120</v>
      </c>
      <c r="K110" s="153" t="s">
        <v>120</v>
      </c>
    </row>
    <row r="111" spans="1:11" ht="14.4" x14ac:dyDescent="0.3">
      <c r="A111" s="182"/>
      <c r="B111" s="84" t="s">
        <v>14</v>
      </c>
      <c r="C111" s="151" t="s">
        <v>120</v>
      </c>
      <c r="D111" s="152" t="s">
        <v>120</v>
      </c>
      <c r="E111" s="153" t="s">
        <v>120</v>
      </c>
      <c r="F111" s="151" t="s">
        <v>120</v>
      </c>
      <c r="G111" s="152" t="s">
        <v>120</v>
      </c>
      <c r="H111" s="153" t="s">
        <v>120</v>
      </c>
      <c r="I111" s="124" t="s">
        <v>120</v>
      </c>
      <c r="J111" s="128" t="s">
        <v>120</v>
      </c>
      <c r="K111" s="126" t="s">
        <v>120</v>
      </c>
    </row>
    <row r="112" spans="1:11" ht="14.4" x14ac:dyDescent="0.3">
      <c r="A112" s="182"/>
      <c r="B112" s="84" t="s">
        <v>15</v>
      </c>
      <c r="C112" s="151" t="s">
        <v>120</v>
      </c>
      <c r="D112" s="152" t="s">
        <v>120</v>
      </c>
      <c r="E112" s="153" t="s">
        <v>120</v>
      </c>
      <c r="F112" s="151" t="s">
        <v>120</v>
      </c>
      <c r="G112" s="152" t="s">
        <v>120</v>
      </c>
      <c r="H112" s="153" t="s">
        <v>120</v>
      </c>
      <c r="I112" s="124" t="s">
        <v>120</v>
      </c>
      <c r="J112" s="128" t="s">
        <v>120</v>
      </c>
      <c r="K112" s="126" t="s">
        <v>120</v>
      </c>
    </row>
    <row r="113" spans="1:11" ht="14.4" x14ac:dyDescent="0.3">
      <c r="A113" s="182"/>
      <c r="B113" s="84" t="s">
        <v>16</v>
      </c>
      <c r="C113" s="151" t="s">
        <v>120</v>
      </c>
      <c r="D113" s="152" t="s">
        <v>120</v>
      </c>
      <c r="E113" s="153" t="s">
        <v>120</v>
      </c>
      <c r="F113" s="151" t="s">
        <v>120</v>
      </c>
      <c r="G113" s="152" t="s">
        <v>120</v>
      </c>
      <c r="H113" s="153" t="s">
        <v>120</v>
      </c>
      <c r="I113" s="124" t="s">
        <v>120</v>
      </c>
      <c r="J113" s="128" t="s">
        <v>120</v>
      </c>
      <c r="K113" s="126" t="s">
        <v>120</v>
      </c>
    </row>
    <row r="114" spans="1:11" ht="14.4" x14ac:dyDescent="0.3">
      <c r="A114" s="182"/>
      <c r="B114" s="84" t="s">
        <v>17</v>
      </c>
      <c r="C114" s="151" t="s">
        <v>120</v>
      </c>
      <c r="D114" s="152" t="s">
        <v>120</v>
      </c>
      <c r="E114" s="153" t="s">
        <v>120</v>
      </c>
      <c r="F114" s="151" t="s">
        <v>120</v>
      </c>
      <c r="G114" s="152" t="s">
        <v>120</v>
      </c>
      <c r="H114" s="153" t="s">
        <v>120</v>
      </c>
      <c r="I114" s="124" t="s">
        <v>120</v>
      </c>
      <c r="J114" s="128" t="s">
        <v>120</v>
      </c>
      <c r="K114" s="126" t="s">
        <v>120</v>
      </c>
    </row>
    <row r="115" spans="1:11" ht="14.4" x14ac:dyDescent="0.3">
      <c r="A115" s="182"/>
      <c r="B115" s="84" t="s">
        <v>18</v>
      </c>
      <c r="C115" s="151">
        <v>1330</v>
      </c>
      <c r="D115" s="152">
        <f t="shared" ref="D115" si="14">C115/$B$119</f>
        <v>5.6355932203389827</v>
      </c>
      <c r="E115" s="153">
        <f t="shared" ref="E115" si="15">C115/$C$23*100</f>
        <v>1136.7521367521367</v>
      </c>
      <c r="F115" s="151">
        <v>1520</v>
      </c>
      <c r="G115" s="152">
        <f t="shared" ref="G115" si="16">F115/$B$119</f>
        <v>6.4406779661016946</v>
      </c>
      <c r="H115" s="153">
        <f t="shared" ref="H115" si="17">F115/$F$23*100</f>
        <v>1142.8571428571429</v>
      </c>
      <c r="I115" s="124" t="s">
        <v>120</v>
      </c>
      <c r="J115" s="128" t="s">
        <v>120</v>
      </c>
      <c r="K115" s="126" t="s">
        <v>120</v>
      </c>
    </row>
    <row r="116" spans="1:11" ht="14.4" x14ac:dyDescent="0.3">
      <c r="A116" s="182"/>
      <c r="B116" s="84" t="s">
        <v>19</v>
      </c>
      <c r="C116" s="151">
        <v>1330</v>
      </c>
      <c r="D116" s="152">
        <f t="shared" ref="D116:D118" si="18">C116/$B$119</f>
        <v>5.6355932203389827</v>
      </c>
      <c r="E116" s="153">
        <f t="shared" ref="E116:E118" si="19">C116/$C$23*100</f>
        <v>1136.7521367521367</v>
      </c>
      <c r="F116" s="151">
        <v>1520</v>
      </c>
      <c r="G116" s="152">
        <f t="shared" ref="G116:G118" si="20">F116/$B$119</f>
        <v>6.4406779661016946</v>
      </c>
      <c r="H116" s="153">
        <f t="shared" ref="H116:H118" si="21">F116/$F$23*100</f>
        <v>1142.8571428571429</v>
      </c>
      <c r="I116" s="124" t="s">
        <v>120</v>
      </c>
      <c r="J116" s="128" t="s">
        <v>120</v>
      </c>
      <c r="K116" s="126" t="s">
        <v>120</v>
      </c>
    </row>
    <row r="117" spans="1:11" ht="14.4" x14ac:dyDescent="0.3">
      <c r="A117" s="182"/>
      <c r="B117" s="84" t="s">
        <v>20</v>
      </c>
      <c r="C117" s="151">
        <v>1330</v>
      </c>
      <c r="D117" s="152">
        <f t="shared" si="18"/>
        <v>5.6355932203389827</v>
      </c>
      <c r="E117" s="153">
        <f t="shared" si="19"/>
        <v>1136.7521367521367</v>
      </c>
      <c r="F117" s="151">
        <v>1520</v>
      </c>
      <c r="G117" s="152">
        <f t="shared" si="20"/>
        <v>6.4406779661016946</v>
      </c>
      <c r="H117" s="153">
        <f t="shared" si="21"/>
        <v>1142.8571428571429</v>
      </c>
      <c r="I117" s="124" t="s">
        <v>120</v>
      </c>
      <c r="J117" s="128" t="s">
        <v>120</v>
      </c>
      <c r="K117" s="126" t="s">
        <v>120</v>
      </c>
    </row>
    <row r="118" spans="1:11" ht="15" thickBot="1" x14ac:dyDescent="0.35">
      <c r="A118" s="183"/>
      <c r="B118" s="64" t="s">
        <v>21</v>
      </c>
      <c r="C118" s="145">
        <v>1465</v>
      </c>
      <c r="D118" s="143">
        <f t="shared" si="18"/>
        <v>6.2076271186440675</v>
      </c>
      <c r="E118" s="144">
        <f t="shared" si="19"/>
        <v>1252.1367521367522</v>
      </c>
      <c r="F118" s="145">
        <v>1675</v>
      </c>
      <c r="G118" s="143">
        <f t="shared" si="20"/>
        <v>7.0974576271186445</v>
      </c>
      <c r="H118" s="144">
        <f t="shared" si="21"/>
        <v>1259.3984962406016</v>
      </c>
      <c r="I118" s="145" t="s">
        <v>120</v>
      </c>
      <c r="J118" s="143" t="s">
        <v>120</v>
      </c>
      <c r="K118" s="144" t="s">
        <v>120</v>
      </c>
    </row>
    <row r="119" spans="1:11" ht="14.4" x14ac:dyDescent="0.3">
      <c r="A119" s="37" t="s">
        <v>108</v>
      </c>
      <c r="B119" s="156">
        <v>236</v>
      </c>
    </row>
    <row r="120" spans="1:11" ht="14.4" x14ac:dyDescent="0.3">
      <c r="A120" s="175"/>
      <c r="B120" s="157"/>
    </row>
    <row r="121" spans="1:11" ht="14.4" x14ac:dyDescent="0.3">
      <c r="A121" s="174" t="s">
        <v>24</v>
      </c>
      <c r="B121" s="157"/>
    </row>
    <row r="122" spans="1:11" x14ac:dyDescent="0.25">
      <c r="A122" s="158" t="s">
        <v>25</v>
      </c>
    </row>
    <row r="123" spans="1:11" x14ac:dyDescent="0.25">
      <c r="A123" s="158" t="s">
        <v>26</v>
      </c>
    </row>
    <row r="125" spans="1:11" ht="14.4" x14ac:dyDescent="0.3">
      <c r="A125" s="159" t="s">
        <v>27</v>
      </c>
    </row>
    <row r="127" spans="1:11" ht="14.4" x14ac:dyDescent="0.25">
      <c r="A127" s="248" t="s">
        <v>125</v>
      </c>
    </row>
    <row r="128" spans="1:11" x14ac:dyDescent="0.25">
      <c r="A128" s="249" t="s">
        <v>126</v>
      </c>
    </row>
  </sheetData>
  <mergeCells count="15">
    <mergeCell ref="A110:A118"/>
    <mergeCell ref="A86:A97"/>
    <mergeCell ref="A98:A109"/>
    <mergeCell ref="A74:A85"/>
    <mergeCell ref="A15:A25"/>
    <mergeCell ref="A26:A37"/>
    <mergeCell ref="A38:A49"/>
    <mergeCell ref="A50:A61"/>
    <mergeCell ref="A62:A73"/>
    <mergeCell ref="A12:A14"/>
    <mergeCell ref="B12:B14"/>
    <mergeCell ref="C12:K12"/>
    <mergeCell ref="C13:E13"/>
    <mergeCell ref="F13:H13"/>
    <mergeCell ref="I13:K13"/>
  </mergeCells>
  <hyperlinks>
    <hyperlink ref="A125" location="Índice!A1" display="Volver al Índice" xr:uid="{00000000-0004-0000-2300-000000000000}"/>
    <hyperlink ref="A128" r:id="rId1" xr:uid="{A1919AE6-76F8-458A-992E-F59315FE1657}"/>
  </hyperlinks>
  <pageMargins left="0.7" right="0.7" top="0.75" bottom="0.75" header="0.3" footer="0.3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62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102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206" t="s">
        <v>115</v>
      </c>
      <c r="D12" s="207"/>
      <c r="E12" s="207"/>
      <c r="F12" s="207"/>
      <c r="G12" s="207"/>
      <c r="H12" s="208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194</v>
      </c>
      <c r="D15" s="28">
        <f t="shared" ref="D15:D54" si="0">C15/$B$119</f>
        <v>0.50652741514360311</v>
      </c>
      <c r="E15" s="34">
        <f>C15/$C$23*100</f>
        <v>100</v>
      </c>
      <c r="F15" s="30">
        <v>224</v>
      </c>
      <c r="G15" s="28">
        <f t="shared" ref="G15:G54" si="1">F15/$B$119</f>
        <v>0.58485639686684077</v>
      </c>
      <c r="H15" s="34">
        <f>F15/$F$23*100</f>
        <v>100</v>
      </c>
    </row>
    <row r="16" spans="1:8" ht="14.4" x14ac:dyDescent="0.3">
      <c r="A16" s="188"/>
      <c r="B16" s="50" t="s">
        <v>15</v>
      </c>
      <c r="C16" s="12">
        <v>194</v>
      </c>
      <c r="D16" s="11">
        <f t="shared" si="0"/>
        <v>0.50652741514360311</v>
      </c>
      <c r="E16" s="22">
        <f t="shared" ref="E16:E23" si="2">C16/$C$23*100</f>
        <v>100</v>
      </c>
      <c r="F16" s="31">
        <v>224</v>
      </c>
      <c r="G16" s="11">
        <f t="shared" si="1"/>
        <v>0.58485639686684077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194</v>
      </c>
      <c r="D17" s="11">
        <f t="shared" si="0"/>
        <v>0.50652741514360311</v>
      </c>
      <c r="E17" s="22">
        <f t="shared" si="2"/>
        <v>100</v>
      </c>
      <c r="F17" s="31">
        <v>224</v>
      </c>
      <c r="G17" s="11">
        <f t="shared" si="1"/>
        <v>0.58485639686684077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194</v>
      </c>
      <c r="D18" s="11">
        <f t="shared" si="0"/>
        <v>0.50652741514360311</v>
      </c>
      <c r="E18" s="22">
        <f t="shared" si="2"/>
        <v>100</v>
      </c>
      <c r="F18" s="31">
        <v>224</v>
      </c>
      <c r="G18" s="11">
        <f t="shared" si="1"/>
        <v>0.58485639686684077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194</v>
      </c>
      <c r="D19" s="11">
        <f t="shared" si="0"/>
        <v>0.50652741514360311</v>
      </c>
      <c r="E19" s="22">
        <f t="shared" si="2"/>
        <v>100</v>
      </c>
      <c r="F19" s="31">
        <v>224</v>
      </c>
      <c r="G19" s="11">
        <f t="shared" si="1"/>
        <v>0.58485639686684077</v>
      </c>
      <c r="H19" s="22">
        <f t="shared" si="3"/>
        <v>100</v>
      </c>
    </row>
    <row r="20" spans="1:11" ht="14.4" x14ac:dyDescent="0.3">
      <c r="A20" s="188"/>
      <c r="B20" s="50" t="s">
        <v>19</v>
      </c>
      <c r="C20" s="12">
        <v>194</v>
      </c>
      <c r="D20" s="11">
        <f t="shared" si="0"/>
        <v>0.50652741514360311</v>
      </c>
      <c r="E20" s="22">
        <f t="shared" si="2"/>
        <v>100</v>
      </c>
      <c r="F20" s="31">
        <v>224</v>
      </c>
      <c r="G20" s="11">
        <f t="shared" si="1"/>
        <v>0.58485639686684077</v>
      </c>
      <c r="H20" s="22">
        <f t="shared" si="3"/>
        <v>100</v>
      </c>
    </row>
    <row r="21" spans="1:11" ht="14.4" x14ac:dyDescent="0.3">
      <c r="A21" s="188"/>
      <c r="B21" s="50" t="s">
        <v>20</v>
      </c>
      <c r="C21" s="12">
        <v>194</v>
      </c>
      <c r="D21" s="11">
        <f t="shared" si="0"/>
        <v>0.50652741514360311</v>
      </c>
      <c r="E21" s="22">
        <f t="shared" si="2"/>
        <v>100</v>
      </c>
      <c r="F21" s="31">
        <v>224</v>
      </c>
      <c r="G21" s="11">
        <f t="shared" si="1"/>
        <v>0.58485639686684077</v>
      </c>
      <c r="H21" s="22">
        <f t="shared" si="3"/>
        <v>100</v>
      </c>
    </row>
    <row r="22" spans="1:11" ht="14.4" x14ac:dyDescent="0.3">
      <c r="A22" s="188"/>
      <c r="B22" s="50" t="s">
        <v>21</v>
      </c>
      <c r="C22" s="12">
        <v>194</v>
      </c>
      <c r="D22" s="11">
        <f t="shared" si="0"/>
        <v>0.50652741514360311</v>
      </c>
      <c r="E22" s="22">
        <f t="shared" si="2"/>
        <v>100</v>
      </c>
      <c r="F22" s="31">
        <v>224</v>
      </c>
      <c r="G22" s="11">
        <f t="shared" si="1"/>
        <v>0.58485639686684077</v>
      </c>
      <c r="H22" s="22">
        <f t="shared" si="3"/>
        <v>100</v>
      </c>
    </row>
    <row r="23" spans="1:11" ht="14.4" x14ac:dyDescent="0.3">
      <c r="A23" s="188"/>
      <c r="B23" s="50" t="s">
        <v>67</v>
      </c>
      <c r="C23" s="12">
        <v>194</v>
      </c>
      <c r="D23" s="11">
        <f t="shared" si="0"/>
        <v>0.50652741514360311</v>
      </c>
      <c r="E23" s="22">
        <f t="shared" si="2"/>
        <v>100</v>
      </c>
      <c r="F23" s="31">
        <v>224</v>
      </c>
      <c r="G23" s="11">
        <f t="shared" si="1"/>
        <v>0.58485639686684077</v>
      </c>
      <c r="H23" s="22">
        <f t="shared" si="3"/>
        <v>100</v>
      </c>
    </row>
    <row r="24" spans="1:11" ht="14.4" x14ac:dyDescent="0.3">
      <c r="A24" s="188"/>
      <c r="B24" s="50" t="s">
        <v>117</v>
      </c>
      <c r="C24" s="12">
        <v>194</v>
      </c>
      <c r="D24" s="11">
        <f t="shared" si="0"/>
        <v>0.50652741514360311</v>
      </c>
      <c r="E24" s="22">
        <f t="shared" ref="E24:E42" si="4">C24/$C$23*100</f>
        <v>100</v>
      </c>
      <c r="F24" s="31">
        <v>224</v>
      </c>
      <c r="G24" s="11">
        <f t="shared" si="1"/>
        <v>0.58485639686684077</v>
      </c>
      <c r="H24" s="22">
        <f t="shared" ref="H24:H42" si="5">F24/$F$23*100</f>
        <v>100</v>
      </c>
    </row>
    <row r="25" spans="1:11" ht="16.5" customHeight="1" thickBot="1" x14ac:dyDescent="0.35">
      <c r="A25" s="189"/>
      <c r="B25" s="51" t="s">
        <v>118</v>
      </c>
      <c r="C25" s="45">
        <v>194</v>
      </c>
      <c r="D25" s="40">
        <f t="shared" si="0"/>
        <v>0.50652741514360311</v>
      </c>
      <c r="E25" s="47">
        <f t="shared" si="4"/>
        <v>100</v>
      </c>
      <c r="F25" s="52">
        <v>224</v>
      </c>
      <c r="G25" s="40">
        <f t="shared" si="1"/>
        <v>0.58485639686684077</v>
      </c>
      <c r="H25" s="47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205</v>
      </c>
      <c r="D26" s="28">
        <f t="shared" si="0"/>
        <v>0.53524804177545693</v>
      </c>
      <c r="E26" s="34">
        <f t="shared" si="4"/>
        <v>105.67010309278351</v>
      </c>
      <c r="F26" s="30">
        <v>224</v>
      </c>
      <c r="G26" s="28">
        <f t="shared" si="1"/>
        <v>0.58485639686684077</v>
      </c>
      <c r="H26" s="34">
        <f t="shared" si="5"/>
        <v>100</v>
      </c>
    </row>
    <row r="27" spans="1:11" ht="14.4" x14ac:dyDescent="0.3">
      <c r="A27" s="191"/>
      <c r="B27" s="56" t="s">
        <v>14</v>
      </c>
      <c r="C27" s="12">
        <v>205</v>
      </c>
      <c r="D27" s="11">
        <f t="shared" si="0"/>
        <v>0.53524804177545693</v>
      </c>
      <c r="E27" s="22">
        <f t="shared" si="4"/>
        <v>105.67010309278351</v>
      </c>
      <c r="F27" s="31">
        <v>235</v>
      </c>
      <c r="G27" s="11">
        <f t="shared" si="1"/>
        <v>0.61357702349869447</v>
      </c>
      <c r="H27" s="22">
        <f t="shared" si="5"/>
        <v>104.91071428571428</v>
      </c>
    </row>
    <row r="28" spans="1:11" ht="14.4" x14ac:dyDescent="0.3">
      <c r="A28" s="191"/>
      <c r="B28" s="56" t="s">
        <v>15</v>
      </c>
      <c r="C28" s="60">
        <v>205</v>
      </c>
      <c r="D28" s="11">
        <f t="shared" si="0"/>
        <v>0.53524804177545693</v>
      </c>
      <c r="E28" s="22">
        <f t="shared" si="4"/>
        <v>105.67010309278351</v>
      </c>
      <c r="F28" s="31">
        <v>235</v>
      </c>
      <c r="G28" s="11">
        <f t="shared" si="1"/>
        <v>0.61357702349869447</v>
      </c>
      <c r="H28" s="22">
        <f t="shared" si="5"/>
        <v>104.91071428571428</v>
      </c>
    </row>
    <row r="29" spans="1:11" ht="14.4" x14ac:dyDescent="0.3">
      <c r="A29" s="191"/>
      <c r="B29" s="63" t="s">
        <v>16</v>
      </c>
      <c r="C29" s="61">
        <v>205</v>
      </c>
      <c r="D29" s="40">
        <f t="shared" si="0"/>
        <v>0.53524804177545693</v>
      </c>
      <c r="E29" s="47">
        <f>C29/$C$23*100</f>
        <v>105.67010309278351</v>
      </c>
      <c r="F29" s="52">
        <v>235</v>
      </c>
      <c r="G29" s="40">
        <f t="shared" si="1"/>
        <v>0.61357702349869447</v>
      </c>
      <c r="H29" s="47">
        <f>F29/$F$23*100</f>
        <v>104.91071428571428</v>
      </c>
    </row>
    <row r="30" spans="1:11" ht="14.4" x14ac:dyDescent="0.3">
      <c r="A30" s="191"/>
      <c r="B30" s="63" t="s">
        <v>17</v>
      </c>
      <c r="C30" s="61">
        <v>205</v>
      </c>
      <c r="D30" s="40">
        <f t="shared" si="0"/>
        <v>0.53524804177545693</v>
      </c>
      <c r="E30" s="47">
        <f t="shared" si="4"/>
        <v>105.67010309278351</v>
      </c>
      <c r="F30" s="52">
        <v>235</v>
      </c>
      <c r="G30" s="40">
        <f t="shared" si="1"/>
        <v>0.61357702349869447</v>
      </c>
      <c r="H30" s="47">
        <f t="shared" si="5"/>
        <v>104.91071428571428</v>
      </c>
    </row>
    <row r="31" spans="1:11" ht="14.4" x14ac:dyDescent="0.3">
      <c r="A31" s="191"/>
      <c r="B31" s="63" t="s">
        <v>18</v>
      </c>
      <c r="C31" s="61">
        <v>205</v>
      </c>
      <c r="D31" s="40">
        <f t="shared" si="0"/>
        <v>0.53524804177545693</v>
      </c>
      <c r="E31" s="47">
        <f t="shared" si="4"/>
        <v>105.67010309278351</v>
      </c>
      <c r="F31" s="52">
        <v>224</v>
      </c>
      <c r="G31" s="40">
        <f t="shared" si="1"/>
        <v>0.58485639686684077</v>
      </c>
      <c r="H31" s="47">
        <f t="shared" si="5"/>
        <v>100</v>
      </c>
    </row>
    <row r="32" spans="1:11" ht="14.4" x14ac:dyDescent="0.3">
      <c r="A32" s="191"/>
      <c r="B32" s="63" t="s">
        <v>19</v>
      </c>
      <c r="C32" s="61">
        <v>230</v>
      </c>
      <c r="D32" s="40">
        <f t="shared" si="0"/>
        <v>0.60052219321148825</v>
      </c>
      <c r="E32" s="47">
        <f t="shared" si="4"/>
        <v>118.55670103092784</v>
      </c>
      <c r="F32" s="52">
        <v>265</v>
      </c>
      <c r="G32" s="40">
        <f t="shared" si="1"/>
        <v>0.69190600522193213</v>
      </c>
      <c r="H32" s="47">
        <f t="shared" si="5"/>
        <v>118.30357142857142</v>
      </c>
      <c r="I32" s="8"/>
      <c r="J32" s="65"/>
      <c r="K32" s="66"/>
    </row>
    <row r="33" spans="1:11" ht="14.4" x14ac:dyDescent="0.3">
      <c r="A33" s="191"/>
      <c r="B33" s="63" t="s">
        <v>20</v>
      </c>
      <c r="C33" s="61">
        <v>245</v>
      </c>
      <c r="D33" s="40">
        <f t="shared" si="0"/>
        <v>0.63968668407310703</v>
      </c>
      <c r="E33" s="47">
        <f t="shared" si="4"/>
        <v>126.28865979381443</v>
      </c>
      <c r="F33" s="52">
        <v>300</v>
      </c>
      <c r="G33" s="40">
        <f t="shared" si="1"/>
        <v>0.78328981723237601</v>
      </c>
      <c r="H33" s="47">
        <f t="shared" si="5"/>
        <v>133.92857142857142</v>
      </c>
      <c r="I33" s="8"/>
      <c r="J33" s="65"/>
      <c r="K33" s="66"/>
    </row>
    <row r="34" spans="1:11" ht="14.4" x14ac:dyDescent="0.3">
      <c r="A34" s="191"/>
      <c r="B34" s="63" t="s">
        <v>21</v>
      </c>
      <c r="C34" s="61">
        <v>245</v>
      </c>
      <c r="D34" s="40">
        <f t="shared" si="0"/>
        <v>0.63968668407310703</v>
      </c>
      <c r="E34" s="47">
        <f t="shared" si="4"/>
        <v>126.28865979381443</v>
      </c>
      <c r="F34" s="52">
        <v>300</v>
      </c>
      <c r="G34" s="40">
        <f t="shared" si="1"/>
        <v>0.78328981723237601</v>
      </c>
      <c r="H34" s="47">
        <f t="shared" si="5"/>
        <v>133.92857142857142</v>
      </c>
      <c r="I34" s="8"/>
      <c r="J34" s="65"/>
      <c r="K34" s="66"/>
    </row>
    <row r="35" spans="1:11" ht="14.4" x14ac:dyDescent="0.3">
      <c r="A35" s="191"/>
      <c r="B35" s="63" t="s">
        <v>67</v>
      </c>
      <c r="C35" s="61">
        <v>230</v>
      </c>
      <c r="D35" s="40">
        <f t="shared" si="0"/>
        <v>0.60052219321148825</v>
      </c>
      <c r="E35" s="47">
        <f t="shared" si="4"/>
        <v>118.55670103092784</v>
      </c>
      <c r="F35" s="52">
        <v>265</v>
      </c>
      <c r="G35" s="40">
        <f t="shared" si="1"/>
        <v>0.69190600522193213</v>
      </c>
      <c r="H35" s="47">
        <f t="shared" si="5"/>
        <v>118.30357142857142</v>
      </c>
      <c r="I35" s="8"/>
      <c r="J35" s="65"/>
      <c r="K35" s="66"/>
    </row>
    <row r="36" spans="1:11" ht="14.4" x14ac:dyDescent="0.3">
      <c r="A36" s="191"/>
      <c r="B36" s="56" t="s">
        <v>117</v>
      </c>
      <c r="C36" s="61">
        <v>230</v>
      </c>
      <c r="D36" s="40">
        <f t="shared" si="0"/>
        <v>0.60052219321148825</v>
      </c>
      <c r="E36" s="47">
        <f t="shared" si="4"/>
        <v>118.55670103092784</v>
      </c>
      <c r="F36" s="52">
        <v>265</v>
      </c>
      <c r="G36" s="40">
        <f t="shared" si="1"/>
        <v>0.69190600522193213</v>
      </c>
      <c r="H36" s="47">
        <f t="shared" si="5"/>
        <v>118.30357142857142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57">
        <v>290</v>
      </c>
      <c r="D37" s="14">
        <f t="shared" si="0"/>
        <v>0.75718015665796345</v>
      </c>
      <c r="E37" s="23">
        <f t="shared" si="4"/>
        <v>149.48453608247422</v>
      </c>
      <c r="F37" s="32">
        <v>355</v>
      </c>
      <c r="G37" s="14">
        <f t="shared" si="1"/>
        <v>0.92689295039164488</v>
      </c>
      <c r="H37" s="23">
        <f t="shared" si="5"/>
        <v>158.48214285714286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290</v>
      </c>
      <c r="D38" s="28">
        <f t="shared" si="0"/>
        <v>0.75718015665796345</v>
      </c>
      <c r="E38" s="34">
        <f t="shared" si="4"/>
        <v>149.48453608247422</v>
      </c>
      <c r="F38" s="30">
        <v>334</v>
      </c>
      <c r="G38" s="28">
        <f t="shared" si="1"/>
        <v>0.87206266318537862</v>
      </c>
      <c r="H38" s="34">
        <f t="shared" si="5"/>
        <v>149.10714285714286</v>
      </c>
    </row>
    <row r="39" spans="1:11" ht="14.4" x14ac:dyDescent="0.3">
      <c r="A39" s="182"/>
      <c r="B39" s="56" t="s">
        <v>14</v>
      </c>
      <c r="C39" s="61">
        <v>290</v>
      </c>
      <c r="D39" s="40">
        <f t="shared" si="0"/>
        <v>0.75718015665796345</v>
      </c>
      <c r="E39" s="47">
        <f t="shared" si="4"/>
        <v>149.48453608247422</v>
      </c>
      <c r="F39" s="52">
        <v>334</v>
      </c>
      <c r="G39" s="40">
        <f t="shared" si="1"/>
        <v>0.87206266318537862</v>
      </c>
      <c r="H39" s="47">
        <f t="shared" si="5"/>
        <v>149.10714285714286</v>
      </c>
      <c r="I39" s="8"/>
      <c r="J39" s="65"/>
      <c r="K39" s="66"/>
    </row>
    <row r="40" spans="1:11" ht="14.4" x14ac:dyDescent="0.3">
      <c r="A40" s="182"/>
      <c r="B40" s="56" t="s">
        <v>15</v>
      </c>
      <c r="C40" s="60">
        <v>290</v>
      </c>
      <c r="D40" s="11">
        <f t="shared" si="0"/>
        <v>0.75718015665796345</v>
      </c>
      <c r="E40" s="22">
        <f t="shared" si="4"/>
        <v>149.48453608247422</v>
      </c>
      <c r="F40" s="31">
        <v>334</v>
      </c>
      <c r="G40" s="11">
        <f t="shared" si="1"/>
        <v>0.87206266318537862</v>
      </c>
      <c r="H40" s="22">
        <f t="shared" si="5"/>
        <v>149.10714285714286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12">
        <v>290</v>
      </c>
      <c r="D41" s="11">
        <f t="shared" si="0"/>
        <v>0.75718015665796345</v>
      </c>
      <c r="E41" s="22">
        <f t="shared" si="4"/>
        <v>149.48453608247422</v>
      </c>
      <c r="F41" s="31">
        <v>334</v>
      </c>
      <c r="G41" s="11">
        <f t="shared" si="1"/>
        <v>0.87206266318537862</v>
      </c>
      <c r="H41" s="22">
        <f t="shared" si="5"/>
        <v>149.10714285714286</v>
      </c>
    </row>
    <row r="42" spans="1:11" ht="16.5" customHeight="1" x14ac:dyDescent="0.3">
      <c r="A42" s="182"/>
      <c r="B42" s="56" t="s">
        <v>17</v>
      </c>
      <c r="C42" s="12">
        <v>290</v>
      </c>
      <c r="D42" s="11">
        <f t="shared" si="0"/>
        <v>0.75718015665796345</v>
      </c>
      <c r="E42" s="22">
        <f t="shared" si="4"/>
        <v>149.48453608247422</v>
      </c>
      <c r="F42" s="31">
        <v>334</v>
      </c>
      <c r="G42" s="11">
        <f t="shared" si="1"/>
        <v>0.87206266318537862</v>
      </c>
      <c r="H42" s="22">
        <f t="shared" si="5"/>
        <v>149.10714285714286</v>
      </c>
    </row>
    <row r="43" spans="1:11" ht="16.5" customHeight="1" x14ac:dyDescent="0.3">
      <c r="A43" s="182"/>
      <c r="B43" s="56" t="s">
        <v>18</v>
      </c>
      <c r="C43" s="12">
        <v>290</v>
      </c>
      <c r="D43" s="11">
        <f t="shared" si="0"/>
        <v>0.75718015665796345</v>
      </c>
      <c r="E43" s="22">
        <f t="shared" ref="E43:E54" si="6">C43/$C$23*100</f>
        <v>149.48453608247422</v>
      </c>
      <c r="F43" s="31">
        <v>334</v>
      </c>
      <c r="G43" s="11">
        <f t="shared" si="1"/>
        <v>0.87206266318537862</v>
      </c>
      <c r="H43" s="22">
        <f t="shared" ref="H43:H54" si="7">F43/$F$23*100</f>
        <v>149.10714285714286</v>
      </c>
    </row>
    <row r="44" spans="1:11" ht="16.5" customHeight="1" x14ac:dyDescent="0.3">
      <c r="A44" s="182"/>
      <c r="B44" s="56" t="s">
        <v>19</v>
      </c>
      <c r="C44" s="12">
        <v>290</v>
      </c>
      <c r="D44" s="11">
        <f t="shared" si="0"/>
        <v>0.75718015665796345</v>
      </c>
      <c r="E44" s="22">
        <f t="shared" si="6"/>
        <v>149.48453608247422</v>
      </c>
      <c r="F44" s="31">
        <v>334</v>
      </c>
      <c r="G44" s="11">
        <f t="shared" si="1"/>
        <v>0.87206266318537862</v>
      </c>
      <c r="H44" s="22">
        <f t="shared" si="7"/>
        <v>149.10714285714286</v>
      </c>
    </row>
    <row r="45" spans="1:11" ht="16.5" customHeight="1" x14ac:dyDescent="0.3">
      <c r="A45" s="182"/>
      <c r="B45" s="56" t="s">
        <v>20</v>
      </c>
      <c r="C45" s="12">
        <v>290</v>
      </c>
      <c r="D45" s="11">
        <f t="shared" si="0"/>
        <v>0.75718015665796345</v>
      </c>
      <c r="E45" s="22">
        <f t="shared" si="6"/>
        <v>149.48453608247422</v>
      </c>
      <c r="F45" s="31">
        <v>334</v>
      </c>
      <c r="G45" s="11">
        <f t="shared" si="1"/>
        <v>0.87206266318537862</v>
      </c>
      <c r="H45" s="22">
        <f t="shared" si="7"/>
        <v>149.10714285714286</v>
      </c>
    </row>
    <row r="46" spans="1:11" ht="16.5" customHeight="1" x14ac:dyDescent="0.3">
      <c r="A46" s="182"/>
      <c r="B46" s="56" t="s">
        <v>21</v>
      </c>
      <c r="C46" s="12">
        <v>290</v>
      </c>
      <c r="D46" s="11">
        <f t="shared" si="0"/>
        <v>0.75718015665796345</v>
      </c>
      <c r="E46" s="22">
        <f t="shared" si="6"/>
        <v>149.48453608247422</v>
      </c>
      <c r="F46" s="31">
        <v>334</v>
      </c>
      <c r="G46" s="11">
        <f t="shared" si="1"/>
        <v>0.87206266318537862</v>
      </c>
      <c r="H46" s="22">
        <f t="shared" si="7"/>
        <v>149.10714285714286</v>
      </c>
    </row>
    <row r="47" spans="1:11" ht="16.5" customHeight="1" x14ac:dyDescent="0.3">
      <c r="A47" s="182"/>
      <c r="B47" s="56" t="s">
        <v>67</v>
      </c>
      <c r="C47" s="12">
        <v>343</v>
      </c>
      <c r="D47" s="11">
        <f t="shared" si="0"/>
        <v>0.8955613577023499</v>
      </c>
      <c r="E47" s="22">
        <f t="shared" si="6"/>
        <v>176.8041237113402</v>
      </c>
      <c r="F47" s="31">
        <v>391</v>
      </c>
      <c r="G47" s="11">
        <f t="shared" si="1"/>
        <v>1.0208877284595301</v>
      </c>
      <c r="H47" s="22">
        <f t="shared" si="7"/>
        <v>174.55357142857142</v>
      </c>
    </row>
    <row r="48" spans="1:11" ht="16.5" customHeight="1" x14ac:dyDescent="0.3">
      <c r="A48" s="182"/>
      <c r="B48" s="56" t="s">
        <v>117</v>
      </c>
      <c r="C48" s="12">
        <v>343</v>
      </c>
      <c r="D48" s="11">
        <f t="shared" si="0"/>
        <v>0.8955613577023499</v>
      </c>
      <c r="E48" s="22">
        <f t="shared" si="6"/>
        <v>176.8041237113402</v>
      </c>
      <c r="F48" s="31">
        <v>391</v>
      </c>
      <c r="G48" s="11">
        <f t="shared" si="1"/>
        <v>1.0208877284595301</v>
      </c>
      <c r="H48" s="22">
        <f t="shared" si="7"/>
        <v>174.55357142857142</v>
      </c>
    </row>
    <row r="49" spans="1:8" ht="16.5" customHeight="1" thickBot="1" x14ac:dyDescent="0.35">
      <c r="A49" s="182"/>
      <c r="B49" s="64" t="s">
        <v>118</v>
      </c>
      <c r="C49" s="13">
        <v>400</v>
      </c>
      <c r="D49" s="14">
        <f t="shared" si="0"/>
        <v>1.0443864229765014</v>
      </c>
      <c r="E49" s="23">
        <f t="shared" si="6"/>
        <v>206.18556701030926</v>
      </c>
      <c r="F49" s="32">
        <v>460</v>
      </c>
      <c r="G49" s="14">
        <f t="shared" si="1"/>
        <v>1.2010443864229765</v>
      </c>
      <c r="H49" s="23">
        <f t="shared" si="7"/>
        <v>205.35714285714283</v>
      </c>
    </row>
    <row r="50" spans="1:8" ht="14.4" x14ac:dyDescent="0.3">
      <c r="A50" s="190">
        <v>2016</v>
      </c>
      <c r="B50" s="54" t="s">
        <v>119</v>
      </c>
      <c r="C50" s="33">
        <v>400</v>
      </c>
      <c r="D50" s="28">
        <f t="shared" si="0"/>
        <v>1.0443864229765014</v>
      </c>
      <c r="E50" s="34">
        <f t="shared" si="6"/>
        <v>206.18556701030926</v>
      </c>
      <c r="F50" s="30">
        <v>460</v>
      </c>
      <c r="G50" s="70">
        <f t="shared" si="1"/>
        <v>1.2010443864229765</v>
      </c>
      <c r="H50" s="72">
        <f t="shared" si="7"/>
        <v>205.35714285714283</v>
      </c>
    </row>
    <row r="51" spans="1:8" ht="14.4" x14ac:dyDescent="0.3">
      <c r="A51" s="191"/>
      <c r="B51" s="84" t="s">
        <v>14</v>
      </c>
      <c r="C51" s="12">
        <v>400</v>
      </c>
      <c r="D51" s="11">
        <f t="shared" si="0"/>
        <v>1.0443864229765014</v>
      </c>
      <c r="E51" s="22">
        <f t="shared" si="6"/>
        <v>206.18556701030926</v>
      </c>
      <c r="F51" s="31">
        <v>460</v>
      </c>
      <c r="G51" s="71">
        <f t="shared" si="1"/>
        <v>1.2010443864229765</v>
      </c>
      <c r="H51" s="73">
        <f t="shared" si="7"/>
        <v>205.35714285714283</v>
      </c>
    </row>
    <row r="52" spans="1:8" ht="14.4" x14ac:dyDescent="0.3">
      <c r="A52" s="191"/>
      <c r="B52" s="84" t="s">
        <v>15</v>
      </c>
      <c r="C52" s="12">
        <v>400</v>
      </c>
      <c r="D52" s="11">
        <f t="shared" si="0"/>
        <v>1.0443864229765014</v>
      </c>
      <c r="E52" s="22">
        <f t="shared" si="6"/>
        <v>206.18556701030926</v>
      </c>
      <c r="F52" s="31">
        <v>460</v>
      </c>
      <c r="G52" s="71">
        <f t="shared" si="1"/>
        <v>1.2010443864229765</v>
      </c>
      <c r="H52" s="73">
        <f t="shared" si="7"/>
        <v>205.35714285714283</v>
      </c>
    </row>
    <row r="53" spans="1:8" ht="14.4" x14ac:dyDescent="0.3">
      <c r="A53" s="191"/>
      <c r="B53" s="84" t="s">
        <v>16</v>
      </c>
      <c r="C53" s="12">
        <v>400</v>
      </c>
      <c r="D53" s="11">
        <f t="shared" si="0"/>
        <v>1.0443864229765014</v>
      </c>
      <c r="E53" s="22">
        <f t="shared" si="6"/>
        <v>206.18556701030926</v>
      </c>
      <c r="F53" s="31">
        <v>460</v>
      </c>
      <c r="G53" s="71">
        <f t="shared" si="1"/>
        <v>1.2010443864229765</v>
      </c>
      <c r="H53" s="73">
        <f t="shared" si="7"/>
        <v>205.35714285714283</v>
      </c>
    </row>
    <row r="54" spans="1:8" ht="14.4" x14ac:dyDescent="0.3">
      <c r="A54" s="191"/>
      <c r="B54" s="84" t="s">
        <v>17</v>
      </c>
      <c r="C54" s="12">
        <v>400</v>
      </c>
      <c r="D54" s="11">
        <f t="shared" si="0"/>
        <v>1.0443864229765014</v>
      </c>
      <c r="E54" s="22">
        <f t="shared" si="6"/>
        <v>206.18556701030926</v>
      </c>
      <c r="F54" s="31">
        <v>460</v>
      </c>
      <c r="G54" s="71">
        <f t="shared" si="1"/>
        <v>1.2010443864229765</v>
      </c>
      <c r="H54" s="73">
        <f t="shared" si="7"/>
        <v>205.35714285714283</v>
      </c>
    </row>
    <row r="55" spans="1:8" ht="14.4" x14ac:dyDescent="0.3">
      <c r="A55" s="191"/>
      <c r="B55" s="56" t="s">
        <v>18</v>
      </c>
      <c r="C55" s="31">
        <v>400</v>
      </c>
      <c r="D55" s="11">
        <f t="shared" ref="D55:D61" si="8">C55/$B$119</f>
        <v>1.0443864229765014</v>
      </c>
      <c r="E55" s="22">
        <f t="shared" ref="E55:E60" si="9">C55/$C$23*100</f>
        <v>206.18556701030926</v>
      </c>
      <c r="F55" s="31">
        <v>460</v>
      </c>
      <c r="G55" s="71">
        <f t="shared" ref="G55:G61" si="10">F55/$B$119</f>
        <v>1.2010443864229765</v>
      </c>
      <c r="H55" s="73">
        <f t="shared" ref="H55:H60" si="11">F55/$F$23*100</f>
        <v>205.35714285714283</v>
      </c>
    </row>
    <row r="56" spans="1:8" ht="14.4" x14ac:dyDescent="0.3">
      <c r="A56" s="191"/>
      <c r="B56" s="56" t="s">
        <v>19</v>
      </c>
      <c r="C56" s="31">
        <v>425</v>
      </c>
      <c r="D56" s="11">
        <f t="shared" si="8"/>
        <v>1.1096605744125327</v>
      </c>
      <c r="E56" s="22">
        <f t="shared" si="9"/>
        <v>219.07216494845363</v>
      </c>
      <c r="F56" s="31">
        <v>460</v>
      </c>
      <c r="G56" s="71">
        <f t="shared" si="10"/>
        <v>1.2010443864229765</v>
      </c>
      <c r="H56" s="73">
        <f t="shared" si="11"/>
        <v>205.35714285714283</v>
      </c>
    </row>
    <row r="57" spans="1:8" ht="14.4" x14ac:dyDescent="0.3">
      <c r="A57" s="191"/>
      <c r="B57" s="56" t="s">
        <v>20</v>
      </c>
      <c r="C57" s="31">
        <v>498</v>
      </c>
      <c r="D57" s="11">
        <f t="shared" si="8"/>
        <v>1.3002610966057442</v>
      </c>
      <c r="E57" s="22">
        <f t="shared" si="9"/>
        <v>256.70103092783506</v>
      </c>
      <c r="F57" s="31">
        <v>534</v>
      </c>
      <c r="G57" s="71">
        <f t="shared" si="10"/>
        <v>1.3942558746736293</v>
      </c>
      <c r="H57" s="73">
        <f t="shared" si="11"/>
        <v>238.39285714285717</v>
      </c>
    </row>
    <row r="58" spans="1:8" ht="14.4" x14ac:dyDescent="0.3">
      <c r="A58" s="191"/>
      <c r="B58" s="56" t="s">
        <v>21</v>
      </c>
      <c r="C58" s="31">
        <v>498</v>
      </c>
      <c r="D58" s="11">
        <f t="shared" si="8"/>
        <v>1.3002610966057442</v>
      </c>
      <c r="E58" s="22">
        <f t="shared" si="9"/>
        <v>256.70103092783506</v>
      </c>
      <c r="F58" s="31">
        <v>534</v>
      </c>
      <c r="G58" s="71">
        <f t="shared" si="10"/>
        <v>1.3942558746736293</v>
      </c>
      <c r="H58" s="73">
        <f t="shared" si="11"/>
        <v>238.39285714285717</v>
      </c>
    </row>
    <row r="59" spans="1:8" ht="14.4" x14ac:dyDescent="0.3">
      <c r="A59" s="191"/>
      <c r="B59" s="56" t="s">
        <v>67</v>
      </c>
      <c r="C59" s="31">
        <v>498</v>
      </c>
      <c r="D59" s="11">
        <f t="shared" si="8"/>
        <v>1.3002610966057442</v>
      </c>
      <c r="E59" s="22">
        <f t="shared" si="9"/>
        <v>256.70103092783506</v>
      </c>
      <c r="F59" s="31">
        <v>534</v>
      </c>
      <c r="G59" s="71">
        <f t="shared" si="10"/>
        <v>1.3942558746736293</v>
      </c>
      <c r="H59" s="73">
        <f t="shared" si="11"/>
        <v>238.39285714285717</v>
      </c>
    </row>
    <row r="60" spans="1:8" ht="14.4" x14ac:dyDescent="0.3">
      <c r="A60" s="191"/>
      <c r="B60" s="56" t="s">
        <v>117</v>
      </c>
      <c r="C60" s="31">
        <v>462</v>
      </c>
      <c r="D60" s="11">
        <f t="shared" si="8"/>
        <v>1.206266318537859</v>
      </c>
      <c r="E60" s="22">
        <f t="shared" si="9"/>
        <v>238.14432989690721</v>
      </c>
      <c r="F60" s="31">
        <v>518</v>
      </c>
      <c r="G60" s="71">
        <f t="shared" si="10"/>
        <v>1.3524804177545693</v>
      </c>
      <c r="H60" s="73">
        <f t="shared" si="11"/>
        <v>231.25</v>
      </c>
    </row>
    <row r="61" spans="1:8" ht="15" thickBot="1" x14ac:dyDescent="0.35">
      <c r="A61" s="191"/>
      <c r="B61" s="64" t="s">
        <v>118</v>
      </c>
      <c r="C61" s="32">
        <v>498</v>
      </c>
      <c r="D61" s="14">
        <f t="shared" si="8"/>
        <v>1.3002610966057442</v>
      </c>
      <c r="E61" s="23">
        <f t="shared" ref="E61:E81" si="12">C61/$C$23*100</f>
        <v>256.70103092783506</v>
      </c>
      <c r="F61" s="32">
        <v>559</v>
      </c>
      <c r="G61" s="68">
        <f t="shared" si="10"/>
        <v>1.4595300261096606</v>
      </c>
      <c r="H61" s="92">
        <f t="shared" ref="H61:H81" si="13">F61/$F$23*100</f>
        <v>249.55357142857144</v>
      </c>
    </row>
    <row r="62" spans="1:8" ht="14.4" x14ac:dyDescent="0.3">
      <c r="A62" s="181">
        <v>2017</v>
      </c>
      <c r="B62" s="84" t="s">
        <v>119</v>
      </c>
      <c r="C62" s="74">
        <v>498</v>
      </c>
      <c r="D62" s="85">
        <f t="shared" ref="D62:D81" si="14">C62/$B$119</f>
        <v>1.3002610966057442</v>
      </c>
      <c r="E62" s="86">
        <f t="shared" si="12"/>
        <v>256.70103092783506</v>
      </c>
      <c r="F62" s="74">
        <v>559</v>
      </c>
      <c r="G62" s="75">
        <f t="shared" ref="G62:G81" si="15">F62/$B$119</f>
        <v>1.4595300261096606</v>
      </c>
      <c r="H62" s="76">
        <f t="shared" si="13"/>
        <v>249.55357142857144</v>
      </c>
    </row>
    <row r="63" spans="1:8" ht="14.4" x14ac:dyDescent="0.3">
      <c r="A63" s="182"/>
      <c r="B63" s="84" t="s">
        <v>14</v>
      </c>
      <c r="C63" s="74">
        <v>498</v>
      </c>
      <c r="D63" s="85">
        <f t="shared" si="14"/>
        <v>1.3002610966057442</v>
      </c>
      <c r="E63" s="86">
        <f t="shared" si="12"/>
        <v>256.70103092783506</v>
      </c>
      <c r="F63" s="74">
        <v>559</v>
      </c>
      <c r="G63" s="75">
        <f t="shared" si="15"/>
        <v>1.4595300261096606</v>
      </c>
      <c r="H63" s="76">
        <f t="shared" si="13"/>
        <v>249.55357142857144</v>
      </c>
    </row>
    <row r="64" spans="1:8" ht="14.4" x14ac:dyDescent="0.3">
      <c r="A64" s="182"/>
      <c r="B64" s="84" t="s">
        <v>15</v>
      </c>
      <c r="C64" s="74">
        <v>498</v>
      </c>
      <c r="D64" s="85">
        <f t="shared" si="14"/>
        <v>1.3002610966057442</v>
      </c>
      <c r="E64" s="86">
        <f t="shared" si="12"/>
        <v>256.70103092783506</v>
      </c>
      <c r="F64" s="74">
        <v>559</v>
      </c>
      <c r="G64" s="75">
        <f t="shared" si="15"/>
        <v>1.4595300261096606</v>
      </c>
      <c r="H64" s="76">
        <f t="shared" si="13"/>
        <v>249.55357142857144</v>
      </c>
    </row>
    <row r="65" spans="1:8" ht="14.4" x14ac:dyDescent="0.3">
      <c r="A65" s="182"/>
      <c r="B65" s="84" t="s">
        <v>16</v>
      </c>
      <c r="C65" s="74">
        <v>498</v>
      </c>
      <c r="D65" s="85">
        <f t="shared" si="14"/>
        <v>1.3002610966057442</v>
      </c>
      <c r="E65" s="86">
        <f t="shared" si="12"/>
        <v>256.70103092783506</v>
      </c>
      <c r="F65" s="74">
        <v>559</v>
      </c>
      <c r="G65" s="75">
        <f t="shared" si="15"/>
        <v>1.4595300261096606</v>
      </c>
      <c r="H65" s="76">
        <f t="shared" si="13"/>
        <v>249.55357142857144</v>
      </c>
    </row>
    <row r="66" spans="1:8" ht="14.4" x14ac:dyDescent="0.3">
      <c r="A66" s="182"/>
      <c r="B66" s="84" t="s">
        <v>17</v>
      </c>
      <c r="C66" s="74">
        <v>535</v>
      </c>
      <c r="D66" s="85">
        <f t="shared" si="14"/>
        <v>1.3968668407310705</v>
      </c>
      <c r="E66" s="86">
        <f t="shared" si="12"/>
        <v>275.77319587628864</v>
      </c>
      <c r="F66" s="74">
        <v>615</v>
      </c>
      <c r="G66" s="75">
        <f t="shared" si="15"/>
        <v>1.6057441253263707</v>
      </c>
      <c r="H66" s="76">
        <f t="shared" si="13"/>
        <v>274.55357142857144</v>
      </c>
    </row>
    <row r="67" spans="1:8" ht="14.4" x14ac:dyDescent="0.3">
      <c r="A67" s="182"/>
      <c r="B67" s="84" t="s">
        <v>18</v>
      </c>
      <c r="C67" s="74">
        <v>535</v>
      </c>
      <c r="D67" s="85">
        <f t="shared" si="14"/>
        <v>1.3968668407310705</v>
      </c>
      <c r="E67" s="86">
        <f t="shared" si="12"/>
        <v>275.77319587628864</v>
      </c>
      <c r="F67" s="74">
        <v>615</v>
      </c>
      <c r="G67" s="75">
        <f t="shared" si="15"/>
        <v>1.6057441253263707</v>
      </c>
      <c r="H67" s="76">
        <f t="shared" si="13"/>
        <v>274.55357142857144</v>
      </c>
    </row>
    <row r="68" spans="1:8" ht="14.4" x14ac:dyDescent="0.3">
      <c r="A68" s="182"/>
      <c r="B68" s="84" t="s">
        <v>19</v>
      </c>
      <c r="C68" s="74">
        <v>535</v>
      </c>
      <c r="D68" s="85">
        <f t="shared" si="14"/>
        <v>1.3968668407310705</v>
      </c>
      <c r="E68" s="86">
        <f t="shared" si="12"/>
        <v>275.77319587628864</v>
      </c>
      <c r="F68" s="74">
        <v>615</v>
      </c>
      <c r="G68" s="75">
        <f t="shared" si="15"/>
        <v>1.6057441253263707</v>
      </c>
      <c r="H68" s="76">
        <f t="shared" si="13"/>
        <v>274.55357142857144</v>
      </c>
    </row>
    <row r="69" spans="1:8" ht="14.4" x14ac:dyDescent="0.3">
      <c r="A69" s="182"/>
      <c r="B69" s="84" t="s">
        <v>20</v>
      </c>
      <c r="C69" s="74">
        <v>535</v>
      </c>
      <c r="D69" s="85">
        <f t="shared" si="14"/>
        <v>1.3968668407310705</v>
      </c>
      <c r="E69" s="86">
        <f t="shared" si="12"/>
        <v>275.77319587628864</v>
      </c>
      <c r="F69" s="74">
        <v>615</v>
      </c>
      <c r="G69" s="75">
        <f t="shared" si="15"/>
        <v>1.6057441253263707</v>
      </c>
      <c r="H69" s="76">
        <f t="shared" si="13"/>
        <v>274.55357142857144</v>
      </c>
    </row>
    <row r="70" spans="1:8" ht="14.4" x14ac:dyDescent="0.3">
      <c r="A70" s="182"/>
      <c r="B70" s="84" t="s">
        <v>21</v>
      </c>
      <c r="C70" s="74">
        <v>535</v>
      </c>
      <c r="D70" s="85">
        <f t="shared" si="14"/>
        <v>1.3968668407310705</v>
      </c>
      <c r="E70" s="86">
        <f t="shared" si="12"/>
        <v>275.77319587628864</v>
      </c>
      <c r="F70" s="74">
        <v>615</v>
      </c>
      <c r="G70" s="75">
        <f t="shared" si="15"/>
        <v>1.6057441253263707</v>
      </c>
      <c r="H70" s="76">
        <f t="shared" si="13"/>
        <v>274.55357142857144</v>
      </c>
    </row>
    <row r="71" spans="1:8" ht="14.4" x14ac:dyDescent="0.3">
      <c r="A71" s="182"/>
      <c r="B71" s="84" t="s">
        <v>67</v>
      </c>
      <c r="C71" s="74">
        <v>590</v>
      </c>
      <c r="D71" s="85">
        <f t="shared" si="14"/>
        <v>1.5404699738903394</v>
      </c>
      <c r="E71" s="86">
        <f t="shared" si="12"/>
        <v>304.12371134020617</v>
      </c>
      <c r="F71" s="74">
        <v>679</v>
      </c>
      <c r="G71" s="75">
        <f t="shared" si="15"/>
        <v>1.7728459530026111</v>
      </c>
      <c r="H71" s="76">
        <f t="shared" si="13"/>
        <v>303.125</v>
      </c>
    </row>
    <row r="72" spans="1:8" ht="14.4" x14ac:dyDescent="0.3">
      <c r="A72" s="182"/>
      <c r="B72" s="84" t="s">
        <v>117</v>
      </c>
      <c r="C72" s="74">
        <v>590</v>
      </c>
      <c r="D72" s="85">
        <f t="shared" si="14"/>
        <v>1.5404699738903394</v>
      </c>
      <c r="E72" s="86">
        <f t="shared" si="12"/>
        <v>304.12371134020617</v>
      </c>
      <c r="F72" s="74">
        <v>715</v>
      </c>
      <c r="G72" s="75">
        <f t="shared" si="15"/>
        <v>1.866840731070496</v>
      </c>
      <c r="H72" s="76">
        <f t="shared" si="13"/>
        <v>319.19642857142856</v>
      </c>
    </row>
    <row r="73" spans="1:8" ht="15" thickBot="1" x14ac:dyDescent="0.35">
      <c r="A73" s="182"/>
      <c r="B73" s="97" t="s">
        <v>118</v>
      </c>
      <c r="C73" s="32">
        <v>590</v>
      </c>
      <c r="D73" s="14">
        <f t="shared" si="14"/>
        <v>1.5404699738903394</v>
      </c>
      <c r="E73" s="23">
        <f t="shared" si="12"/>
        <v>304.12371134020617</v>
      </c>
      <c r="F73" s="32">
        <v>679</v>
      </c>
      <c r="G73" s="68">
        <f t="shared" si="15"/>
        <v>1.7728459530026111</v>
      </c>
      <c r="H73" s="92">
        <f t="shared" si="13"/>
        <v>303.125</v>
      </c>
    </row>
    <row r="74" spans="1:8" ht="14.4" x14ac:dyDescent="0.3">
      <c r="A74" s="181">
        <v>2018</v>
      </c>
      <c r="B74" s="54" t="s">
        <v>119</v>
      </c>
      <c r="C74" s="30">
        <v>590</v>
      </c>
      <c r="D74" s="28">
        <f t="shared" si="14"/>
        <v>1.5404699738903394</v>
      </c>
      <c r="E74" s="34">
        <f t="shared" si="12"/>
        <v>304.12371134020617</v>
      </c>
      <c r="F74" s="30">
        <v>679</v>
      </c>
      <c r="G74" s="70">
        <f t="shared" si="15"/>
        <v>1.7728459530026111</v>
      </c>
      <c r="H74" s="72">
        <f t="shared" si="13"/>
        <v>303.125</v>
      </c>
    </row>
    <row r="75" spans="1:8" ht="14.4" x14ac:dyDescent="0.3">
      <c r="A75" s="182"/>
      <c r="B75" s="84" t="s">
        <v>14</v>
      </c>
      <c r="C75" s="74">
        <v>590</v>
      </c>
      <c r="D75" s="85">
        <f t="shared" si="14"/>
        <v>1.5404699738903394</v>
      </c>
      <c r="E75" s="86">
        <f t="shared" si="12"/>
        <v>304.12371134020617</v>
      </c>
      <c r="F75" s="74">
        <v>679</v>
      </c>
      <c r="G75" s="75">
        <f t="shared" si="15"/>
        <v>1.7728459530026111</v>
      </c>
      <c r="H75" s="76">
        <f t="shared" si="13"/>
        <v>303.125</v>
      </c>
    </row>
    <row r="76" spans="1:8" ht="14.4" x14ac:dyDescent="0.3">
      <c r="A76" s="182"/>
      <c r="B76" s="84" t="s">
        <v>15</v>
      </c>
      <c r="C76" s="74">
        <v>590</v>
      </c>
      <c r="D76" s="85">
        <f t="shared" si="14"/>
        <v>1.5404699738903394</v>
      </c>
      <c r="E76" s="86">
        <f t="shared" si="12"/>
        <v>304.12371134020617</v>
      </c>
      <c r="F76" s="74">
        <v>679</v>
      </c>
      <c r="G76" s="75">
        <f t="shared" si="15"/>
        <v>1.7728459530026111</v>
      </c>
      <c r="H76" s="76">
        <f t="shared" si="13"/>
        <v>303.125</v>
      </c>
    </row>
    <row r="77" spans="1:8" ht="14.4" x14ac:dyDescent="0.3">
      <c r="A77" s="182"/>
      <c r="B77" s="84" t="s">
        <v>16</v>
      </c>
      <c r="C77" s="74">
        <v>590</v>
      </c>
      <c r="D77" s="85">
        <f t="shared" si="14"/>
        <v>1.5404699738903394</v>
      </c>
      <c r="E77" s="86">
        <f t="shared" si="12"/>
        <v>304.12371134020617</v>
      </c>
      <c r="F77" s="74">
        <v>679</v>
      </c>
      <c r="G77" s="75">
        <f t="shared" si="15"/>
        <v>1.7728459530026111</v>
      </c>
      <c r="H77" s="76">
        <f t="shared" si="13"/>
        <v>303.125</v>
      </c>
    </row>
    <row r="78" spans="1:8" ht="14.4" x14ac:dyDescent="0.3">
      <c r="A78" s="182"/>
      <c r="B78" s="84" t="s">
        <v>17</v>
      </c>
      <c r="C78" s="74">
        <v>590</v>
      </c>
      <c r="D78" s="85">
        <f t="shared" si="14"/>
        <v>1.5404699738903394</v>
      </c>
      <c r="E78" s="86">
        <f t="shared" si="12"/>
        <v>304.12371134020617</v>
      </c>
      <c r="F78" s="74">
        <v>679</v>
      </c>
      <c r="G78" s="75">
        <f t="shared" si="15"/>
        <v>1.7728459530026111</v>
      </c>
      <c r="H78" s="76">
        <f t="shared" si="13"/>
        <v>303.125</v>
      </c>
    </row>
    <row r="79" spans="1:8" ht="14.4" x14ac:dyDescent="0.3">
      <c r="A79" s="182"/>
      <c r="B79" s="84" t="s">
        <v>18</v>
      </c>
      <c r="C79" s="74">
        <v>590</v>
      </c>
      <c r="D79" s="85">
        <f t="shared" si="14"/>
        <v>1.5404699738903394</v>
      </c>
      <c r="E79" s="86">
        <f t="shared" si="12"/>
        <v>304.12371134020617</v>
      </c>
      <c r="F79" s="74">
        <v>679</v>
      </c>
      <c r="G79" s="75">
        <f t="shared" si="15"/>
        <v>1.7728459530026111</v>
      </c>
      <c r="H79" s="76">
        <f t="shared" si="13"/>
        <v>303.125</v>
      </c>
    </row>
    <row r="80" spans="1:8" ht="14.4" x14ac:dyDescent="0.3">
      <c r="A80" s="182"/>
      <c r="B80" s="84" t="s">
        <v>19</v>
      </c>
      <c r="C80" s="74">
        <v>590</v>
      </c>
      <c r="D80" s="85">
        <f t="shared" si="14"/>
        <v>1.5404699738903394</v>
      </c>
      <c r="E80" s="86">
        <f t="shared" si="12"/>
        <v>304.12371134020617</v>
      </c>
      <c r="F80" s="74">
        <v>679</v>
      </c>
      <c r="G80" s="75">
        <f t="shared" si="15"/>
        <v>1.7728459530026111</v>
      </c>
      <c r="H80" s="76">
        <f t="shared" si="13"/>
        <v>303.125</v>
      </c>
    </row>
    <row r="81" spans="1:8" ht="14.4" x14ac:dyDescent="0.3">
      <c r="A81" s="182"/>
      <c r="B81" s="84" t="s">
        <v>20</v>
      </c>
      <c r="C81" s="74">
        <v>590</v>
      </c>
      <c r="D81" s="85">
        <f t="shared" si="14"/>
        <v>1.5404699738903394</v>
      </c>
      <c r="E81" s="86">
        <f t="shared" si="12"/>
        <v>304.12371134020617</v>
      </c>
      <c r="F81" s="74">
        <v>679</v>
      </c>
      <c r="G81" s="75">
        <f t="shared" si="15"/>
        <v>1.7728459530026111</v>
      </c>
      <c r="H81" s="76">
        <f t="shared" si="13"/>
        <v>303.125</v>
      </c>
    </row>
    <row r="82" spans="1:8" ht="14.4" x14ac:dyDescent="0.3">
      <c r="A82" s="182"/>
      <c r="B82" s="84" t="s">
        <v>21</v>
      </c>
      <c r="C82" s="74">
        <v>590</v>
      </c>
      <c r="D82" s="85">
        <f t="shared" ref="D82:D100" si="16">C82/$B$119</f>
        <v>1.5404699738903394</v>
      </c>
      <c r="E82" s="86">
        <f t="shared" ref="E82:E100" si="17">C82/$C$23*100</f>
        <v>304.12371134020617</v>
      </c>
      <c r="F82" s="74">
        <v>679</v>
      </c>
      <c r="G82" s="75">
        <f t="shared" ref="G82:G100" si="18">F82/$B$119</f>
        <v>1.7728459530026111</v>
      </c>
      <c r="H82" s="76">
        <f t="shared" ref="H82:H100" si="19">F82/$F$23*100</f>
        <v>303.125</v>
      </c>
    </row>
    <row r="83" spans="1:8" ht="14.4" x14ac:dyDescent="0.3">
      <c r="A83" s="182"/>
      <c r="B83" s="84" t="s">
        <v>67</v>
      </c>
      <c r="C83" s="74">
        <v>590</v>
      </c>
      <c r="D83" s="85">
        <f t="shared" si="16"/>
        <v>1.5404699738903394</v>
      </c>
      <c r="E83" s="86">
        <f t="shared" si="17"/>
        <v>304.12371134020617</v>
      </c>
      <c r="F83" s="74">
        <v>869</v>
      </c>
      <c r="G83" s="75">
        <f t="shared" si="18"/>
        <v>2.268929503916449</v>
      </c>
      <c r="H83" s="76">
        <f t="shared" si="19"/>
        <v>387.94642857142856</v>
      </c>
    </row>
    <row r="84" spans="1:8" ht="14.4" x14ac:dyDescent="0.3">
      <c r="A84" s="182"/>
      <c r="B84" s="84" t="s">
        <v>117</v>
      </c>
      <c r="C84" s="74">
        <v>590</v>
      </c>
      <c r="D84" s="85">
        <f t="shared" si="16"/>
        <v>1.5404699738903394</v>
      </c>
      <c r="E84" s="86">
        <f t="shared" si="17"/>
        <v>304.12371134020617</v>
      </c>
      <c r="F84" s="74">
        <v>1062</v>
      </c>
      <c r="G84" s="75">
        <f t="shared" si="18"/>
        <v>2.7728459530026108</v>
      </c>
      <c r="H84" s="76">
        <f t="shared" si="19"/>
        <v>474.10714285714289</v>
      </c>
    </row>
    <row r="85" spans="1:8" ht="15" thickBot="1" x14ac:dyDescent="0.35">
      <c r="A85" s="182"/>
      <c r="B85" s="69" t="s">
        <v>118</v>
      </c>
      <c r="C85" s="164">
        <v>590</v>
      </c>
      <c r="D85" s="162">
        <f t="shared" si="16"/>
        <v>1.5404699738903394</v>
      </c>
      <c r="E85" s="163">
        <f t="shared" si="17"/>
        <v>304.12371134020617</v>
      </c>
      <c r="F85" s="164">
        <v>1062</v>
      </c>
      <c r="G85" s="165">
        <f t="shared" si="18"/>
        <v>2.7728459530026108</v>
      </c>
      <c r="H85" s="67">
        <f t="shared" si="19"/>
        <v>474.10714285714289</v>
      </c>
    </row>
    <row r="86" spans="1:8" ht="14.4" x14ac:dyDescent="0.3">
      <c r="A86" s="181">
        <v>2019</v>
      </c>
      <c r="B86" s="54" t="s">
        <v>119</v>
      </c>
      <c r="C86" s="30">
        <v>973</v>
      </c>
      <c r="D86" s="28">
        <f t="shared" si="16"/>
        <v>2.5404699738903394</v>
      </c>
      <c r="E86" s="34">
        <f t="shared" si="17"/>
        <v>501.54639175257734</v>
      </c>
      <c r="F86" s="30">
        <v>1120</v>
      </c>
      <c r="G86" s="70">
        <f t="shared" si="18"/>
        <v>2.9242819843342036</v>
      </c>
      <c r="H86" s="72">
        <f t="shared" si="19"/>
        <v>500</v>
      </c>
    </row>
    <row r="87" spans="1:8" ht="14.4" x14ac:dyDescent="0.3">
      <c r="A87" s="182"/>
      <c r="B87" s="84" t="s">
        <v>14</v>
      </c>
      <c r="C87" s="74">
        <v>802</v>
      </c>
      <c r="D87" s="85">
        <f t="shared" si="16"/>
        <v>2.0939947780678851</v>
      </c>
      <c r="E87" s="86">
        <f t="shared" si="17"/>
        <v>413.40206185567013</v>
      </c>
      <c r="F87" s="74">
        <v>1062</v>
      </c>
      <c r="G87" s="75">
        <f t="shared" si="18"/>
        <v>2.7728459530026108</v>
      </c>
      <c r="H87" s="76">
        <f t="shared" si="19"/>
        <v>474.10714285714289</v>
      </c>
    </row>
    <row r="88" spans="1:8" ht="14.4" x14ac:dyDescent="0.3">
      <c r="A88" s="182"/>
      <c r="B88" s="84" t="s">
        <v>15</v>
      </c>
      <c r="C88" s="74">
        <v>802</v>
      </c>
      <c r="D88" s="85">
        <f t="shared" si="16"/>
        <v>2.0939947780678851</v>
      </c>
      <c r="E88" s="86">
        <f t="shared" si="17"/>
        <v>413.40206185567013</v>
      </c>
      <c r="F88" s="74">
        <v>1062</v>
      </c>
      <c r="G88" s="75">
        <f t="shared" si="18"/>
        <v>2.7728459530026108</v>
      </c>
      <c r="H88" s="76">
        <f t="shared" si="19"/>
        <v>474.10714285714289</v>
      </c>
    </row>
    <row r="89" spans="1:8" ht="14.4" x14ac:dyDescent="0.3">
      <c r="A89" s="182"/>
      <c r="B89" s="84" t="s">
        <v>16</v>
      </c>
      <c r="C89" s="74">
        <v>802</v>
      </c>
      <c r="D89" s="85">
        <f t="shared" si="16"/>
        <v>2.0939947780678851</v>
      </c>
      <c r="E89" s="86">
        <f t="shared" si="17"/>
        <v>413.40206185567013</v>
      </c>
      <c r="F89" s="74">
        <v>1062</v>
      </c>
      <c r="G89" s="75">
        <f t="shared" si="18"/>
        <v>2.7728459530026108</v>
      </c>
      <c r="H89" s="76">
        <f t="shared" si="19"/>
        <v>474.10714285714289</v>
      </c>
    </row>
    <row r="90" spans="1:8" ht="14.4" x14ac:dyDescent="0.3">
      <c r="A90" s="182"/>
      <c r="B90" s="84" t="s">
        <v>17</v>
      </c>
      <c r="C90" s="74">
        <v>802</v>
      </c>
      <c r="D90" s="85">
        <f t="shared" si="16"/>
        <v>2.0939947780678851</v>
      </c>
      <c r="E90" s="86">
        <f t="shared" si="17"/>
        <v>413.40206185567013</v>
      </c>
      <c r="F90" s="74">
        <v>1062</v>
      </c>
      <c r="G90" s="75">
        <f t="shared" si="18"/>
        <v>2.7728459530026108</v>
      </c>
      <c r="H90" s="76">
        <f t="shared" si="19"/>
        <v>474.10714285714289</v>
      </c>
    </row>
    <row r="91" spans="1:8" ht="14.4" x14ac:dyDescent="0.3">
      <c r="A91" s="182"/>
      <c r="B91" s="84" t="s">
        <v>18</v>
      </c>
      <c r="C91" s="74">
        <v>802</v>
      </c>
      <c r="D91" s="85">
        <f t="shared" si="16"/>
        <v>2.0939947780678851</v>
      </c>
      <c r="E91" s="86">
        <f t="shared" si="17"/>
        <v>413.40206185567013</v>
      </c>
      <c r="F91" s="74">
        <v>1062</v>
      </c>
      <c r="G91" s="75">
        <f t="shared" si="18"/>
        <v>2.7728459530026108</v>
      </c>
      <c r="H91" s="76">
        <f t="shared" si="19"/>
        <v>474.10714285714289</v>
      </c>
    </row>
    <row r="92" spans="1:8" ht="14.4" x14ac:dyDescent="0.3">
      <c r="A92" s="182"/>
      <c r="B92" s="84" t="s">
        <v>19</v>
      </c>
      <c r="C92" s="74">
        <v>802</v>
      </c>
      <c r="D92" s="85">
        <f t="shared" si="16"/>
        <v>2.0939947780678851</v>
      </c>
      <c r="E92" s="86">
        <f t="shared" si="17"/>
        <v>413.40206185567013</v>
      </c>
      <c r="F92" s="74">
        <v>1062</v>
      </c>
      <c r="G92" s="75">
        <f t="shared" si="18"/>
        <v>2.7728459530026108</v>
      </c>
      <c r="H92" s="76">
        <f t="shared" si="19"/>
        <v>474.10714285714289</v>
      </c>
    </row>
    <row r="93" spans="1:8" ht="14.4" x14ac:dyDescent="0.3">
      <c r="A93" s="182"/>
      <c r="B93" s="84" t="s">
        <v>20</v>
      </c>
      <c r="C93" s="74">
        <v>973</v>
      </c>
      <c r="D93" s="85">
        <f t="shared" si="16"/>
        <v>2.5404699738903394</v>
      </c>
      <c r="E93" s="86">
        <f t="shared" si="17"/>
        <v>501.54639175257734</v>
      </c>
      <c r="F93" s="74">
        <v>1227</v>
      </c>
      <c r="G93" s="75">
        <f t="shared" si="18"/>
        <v>3.2036553524804177</v>
      </c>
      <c r="H93" s="76">
        <f t="shared" si="19"/>
        <v>547.76785714285711</v>
      </c>
    </row>
    <row r="94" spans="1:8" ht="14.4" x14ac:dyDescent="0.3">
      <c r="A94" s="182"/>
      <c r="B94" s="84" t="s">
        <v>21</v>
      </c>
      <c r="C94" s="74">
        <v>973</v>
      </c>
      <c r="D94" s="85">
        <f t="shared" si="16"/>
        <v>2.5404699738903394</v>
      </c>
      <c r="E94" s="86">
        <f t="shared" si="17"/>
        <v>501.54639175257734</v>
      </c>
      <c r="F94" s="74">
        <v>1227</v>
      </c>
      <c r="G94" s="75">
        <f t="shared" si="18"/>
        <v>3.2036553524804177</v>
      </c>
      <c r="H94" s="76">
        <f t="shared" si="19"/>
        <v>547.76785714285711</v>
      </c>
    </row>
    <row r="95" spans="1:8" ht="14.4" x14ac:dyDescent="0.3">
      <c r="A95" s="182"/>
      <c r="B95" s="84" t="s">
        <v>67</v>
      </c>
      <c r="C95" s="74">
        <v>973</v>
      </c>
      <c r="D95" s="85">
        <f t="shared" si="16"/>
        <v>2.5404699738903394</v>
      </c>
      <c r="E95" s="86">
        <f t="shared" si="17"/>
        <v>501.54639175257734</v>
      </c>
      <c r="F95" s="74">
        <v>1227</v>
      </c>
      <c r="G95" s="75">
        <f t="shared" si="18"/>
        <v>3.2036553524804177</v>
      </c>
      <c r="H95" s="76">
        <f t="shared" si="19"/>
        <v>547.76785714285711</v>
      </c>
    </row>
    <row r="96" spans="1:8" ht="14.4" x14ac:dyDescent="0.3">
      <c r="A96" s="182"/>
      <c r="B96" s="84" t="s">
        <v>117</v>
      </c>
      <c r="C96" s="74">
        <v>1265</v>
      </c>
      <c r="D96" s="85">
        <f t="shared" si="16"/>
        <v>3.3028720626631856</v>
      </c>
      <c r="E96" s="86">
        <f t="shared" si="17"/>
        <v>652.06185567010311</v>
      </c>
      <c r="F96" s="74">
        <v>1440</v>
      </c>
      <c r="G96" s="75">
        <f t="shared" si="18"/>
        <v>3.7597911227154048</v>
      </c>
      <c r="H96" s="76">
        <f t="shared" si="19"/>
        <v>642.85714285714289</v>
      </c>
    </row>
    <row r="97" spans="1:8" ht="15" thickBot="1" x14ac:dyDescent="0.35">
      <c r="A97" s="182"/>
      <c r="B97" s="69" t="s">
        <v>118</v>
      </c>
      <c r="C97" s="164">
        <v>1265</v>
      </c>
      <c r="D97" s="162">
        <f t="shared" si="16"/>
        <v>3.3028720626631856</v>
      </c>
      <c r="E97" s="163">
        <f t="shared" si="17"/>
        <v>652.06185567010311</v>
      </c>
      <c r="F97" s="164">
        <v>1440</v>
      </c>
      <c r="G97" s="165">
        <f t="shared" si="18"/>
        <v>3.7597911227154048</v>
      </c>
      <c r="H97" s="67">
        <f t="shared" si="19"/>
        <v>642.85714285714289</v>
      </c>
    </row>
    <row r="98" spans="1:8" ht="14.4" x14ac:dyDescent="0.3">
      <c r="A98" s="181">
        <v>2020</v>
      </c>
      <c r="B98" s="54" t="s">
        <v>119</v>
      </c>
      <c r="C98" s="30">
        <v>1270</v>
      </c>
      <c r="D98" s="28">
        <f t="shared" si="16"/>
        <v>3.3159268929503916</v>
      </c>
      <c r="E98" s="34">
        <f t="shared" si="17"/>
        <v>654.63917525773195</v>
      </c>
      <c r="F98" s="30">
        <v>1515</v>
      </c>
      <c r="G98" s="70">
        <f t="shared" si="18"/>
        <v>3.9556135770234988</v>
      </c>
      <c r="H98" s="72">
        <f t="shared" si="19"/>
        <v>676.33928571428567</v>
      </c>
    </row>
    <row r="99" spans="1:8" ht="14.4" x14ac:dyDescent="0.3">
      <c r="A99" s="182"/>
      <c r="B99" s="84" t="s">
        <v>14</v>
      </c>
      <c r="C99" s="74">
        <v>1360</v>
      </c>
      <c r="D99" s="85">
        <f t="shared" si="16"/>
        <v>3.5509138381201044</v>
      </c>
      <c r="E99" s="86">
        <f t="shared" si="17"/>
        <v>701.03092783505156</v>
      </c>
      <c r="F99" s="74">
        <v>1595</v>
      </c>
      <c r="G99" s="75">
        <f t="shared" si="18"/>
        <v>4.1644908616187992</v>
      </c>
      <c r="H99" s="76">
        <f t="shared" si="19"/>
        <v>712.05357142857144</v>
      </c>
    </row>
    <row r="100" spans="1:8" ht="14.4" x14ac:dyDescent="0.3">
      <c r="A100" s="182"/>
      <c r="B100" s="84" t="s">
        <v>15</v>
      </c>
      <c r="C100" s="74">
        <v>1360</v>
      </c>
      <c r="D100" s="85">
        <f t="shared" si="16"/>
        <v>3.5509138381201044</v>
      </c>
      <c r="E100" s="86">
        <f t="shared" si="17"/>
        <v>701.03092783505156</v>
      </c>
      <c r="F100" s="74">
        <v>1595</v>
      </c>
      <c r="G100" s="75">
        <f t="shared" si="18"/>
        <v>4.1644908616187992</v>
      </c>
      <c r="H100" s="76">
        <f t="shared" si="19"/>
        <v>712.05357142857144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4" t="s">
        <v>120</v>
      </c>
      <c r="G101" s="75" t="s">
        <v>120</v>
      </c>
      <c r="H101" s="76" t="s">
        <v>120</v>
      </c>
    </row>
    <row r="102" spans="1:8" ht="14.4" x14ac:dyDescent="0.3">
      <c r="A102" s="182"/>
      <c r="B102" s="84" t="s">
        <v>17</v>
      </c>
      <c r="C102" s="74" t="s">
        <v>120</v>
      </c>
      <c r="D102" s="85" t="s">
        <v>120</v>
      </c>
      <c r="E102" s="86" t="s">
        <v>120</v>
      </c>
      <c r="F102" s="74" t="s">
        <v>120</v>
      </c>
      <c r="G102" s="75" t="s">
        <v>120</v>
      </c>
      <c r="H102" s="76" t="s">
        <v>120</v>
      </c>
    </row>
    <row r="103" spans="1:8" ht="14.4" x14ac:dyDescent="0.3">
      <c r="A103" s="182"/>
      <c r="B103" s="84" t="s">
        <v>18</v>
      </c>
      <c r="C103" s="74" t="s">
        <v>120</v>
      </c>
      <c r="D103" s="85" t="s">
        <v>120</v>
      </c>
      <c r="E103" s="86" t="s">
        <v>120</v>
      </c>
      <c r="F103" s="74" t="s">
        <v>120</v>
      </c>
      <c r="G103" s="75" t="s">
        <v>120</v>
      </c>
      <c r="H103" s="76" t="s">
        <v>120</v>
      </c>
    </row>
    <row r="104" spans="1:8" ht="14.4" x14ac:dyDescent="0.3">
      <c r="A104" s="182"/>
      <c r="B104" s="84" t="s">
        <v>19</v>
      </c>
      <c r="C104" s="74" t="s">
        <v>120</v>
      </c>
      <c r="D104" s="85" t="s">
        <v>120</v>
      </c>
      <c r="E104" s="86" t="s">
        <v>120</v>
      </c>
      <c r="F104" s="74" t="s">
        <v>120</v>
      </c>
      <c r="G104" s="75" t="s">
        <v>120</v>
      </c>
      <c r="H104" s="76" t="s">
        <v>120</v>
      </c>
    </row>
    <row r="105" spans="1:8" ht="14.4" x14ac:dyDescent="0.3">
      <c r="A105" s="182"/>
      <c r="B105" s="84" t="s">
        <v>20</v>
      </c>
      <c r="C105" s="74" t="s">
        <v>120</v>
      </c>
      <c r="D105" s="85" t="s">
        <v>120</v>
      </c>
      <c r="E105" s="86" t="s">
        <v>120</v>
      </c>
      <c r="F105" s="74" t="s">
        <v>120</v>
      </c>
      <c r="G105" s="75" t="s">
        <v>120</v>
      </c>
      <c r="H105" s="76" t="s">
        <v>120</v>
      </c>
    </row>
    <row r="106" spans="1:8" ht="14.4" x14ac:dyDescent="0.3">
      <c r="A106" s="182"/>
      <c r="B106" s="84" t="s">
        <v>21</v>
      </c>
      <c r="C106" s="74" t="s">
        <v>120</v>
      </c>
      <c r="D106" s="85" t="s">
        <v>120</v>
      </c>
      <c r="E106" s="86" t="s">
        <v>120</v>
      </c>
      <c r="F106" s="74" t="s">
        <v>120</v>
      </c>
      <c r="G106" s="75" t="s">
        <v>120</v>
      </c>
      <c r="H106" s="76" t="s">
        <v>120</v>
      </c>
    </row>
    <row r="107" spans="1:8" ht="14.4" x14ac:dyDescent="0.3">
      <c r="A107" s="182"/>
      <c r="B107" s="84" t="s">
        <v>67</v>
      </c>
      <c r="C107" s="74" t="s">
        <v>120</v>
      </c>
      <c r="D107" s="85" t="s">
        <v>120</v>
      </c>
      <c r="E107" s="86" t="s">
        <v>120</v>
      </c>
      <c r="F107" s="74" t="s">
        <v>120</v>
      </c>
      <c r="G107" s="75" t="s">
        <v>120</v>
      </c>
      <c r="H107" s="76" t="s">
        <v>120</v>
      </c>
    </row>
    <row r="108" spans="1:8" ht="14.4" x14ac:dyDescent="0.3">
      <c r="A108" s="182"/>
      <c r="B108" s="84" t="s">
        <v>117</v>
      </c>
      <c r="C108" s="74" t="s">
        <v>120</v>
      </c>
      <c r="D108" s="85" t="s">
        <v>120</v>
      </c>
      <c r="E108" s="86" t="s">
        <v>120</v>
      </c>
      <c r="F108" s="74" t="s">
        <v>120</v>
      </c>
      <c r="G108" s="75" t="s">
        <v>120</v>
      </c>
      <c r="H108" s="76" t="s">
        <v>120</v>
      </c>
    </row>
    <row r="109" spans="1:8" ht="15" thickBot="1" x14ac:dyDescent="0.35">
      <c r="A109" s="182"/>
      <c r="B109" s="69" t="s">
        <v>118</v>
      </c>
      <c r="C109" s="164" t="s">
        <v>120</v>
      </c>
      <c r="D109" s="162" t="s">
        <v>120</v>
      </c>
      <c r="E109" s="163" t="s">
        <v>120</v>
      </c>
      <c r="F109" s="164" t="s">
        <v>120</v>
      </c>
      <c r="G109" s="165" t="s">
        <v>120</v>
      </c>
      <c r="H109" s="67" t="s">
        <v>120</v>
      </c>
    </row>
    <row r="110" spans="1:8" ht="14.4" x14ac:dyDescent="0.3">
      <c r="A110" s="181">
        <v>2021</v>
      </c>
      <c r="B110" s="84" t="s">
        <v>119</v>
      </c>
      <c r="C110" s="74" t="s">
        <v>120</v>
      </c>
      <c r="D110" s="85" t="s">
        <v>120</v>
      </c>
      <c r="E110" s="86" t="s">
        <v>120</v>
      </c>
      <c r="F110" s="74" t="s">
        <v>120</v>
      </c>
      <c r="G110" s="7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74" t="s">
        <v>120</v>
      </c>
      <c r="D111" s="85" t="s">
        <v>120</v>
      </c>
      <c r="E111" s="86" t="s">
        <v>120</v>
      </c>
      <c r="F111" s="74" t="s">
        <v>120</v>
      </c>
      <c r="G111" s="75" t="s">
        <v>120</v>
      </c>
      <c r="H111" s="76" t="s">
        <v>120</v>
      </c>
    </row>
    <row r="112" spans="1:8" ht="14.4" x14ac:dyDescent="0.3">
      <c r="A112" s="182"/>
      <c r="B112" s="84" t="s">
        <v>15</v>
      </c>
      <c r="C112" s="74" t="s">
        <v>120</v>
      </c>
      <c r="D112" s="85" t="s">
        <v>120</v>
      </c>
      <c r="E112" s="86" t="s">
        <v>120</v>
      </c>
      <c r="F112" s="74" t="s">
        <v>120</v>
      </c>
      <c r="G112" s="75" t="s">
        <v>120</v>
      </c>
      <c r="H112" s="76" t="s">
        <v>120</v>
      </c>
    </row>
    <row r="113" spans="1:8" ht="14.4" x14ac:dyDescent="0.3">
      <c r="A113" s="182"/>
      <c r="B113" s="84" t="s">
        <v>16</v>
      </c>
      <c r="C113" s="74" t="s">
        <v>120</v>
      </c>
      <c r="D113" s="85" t="s">
        <v>120</v>
      </c>
      <c r="E113" s="86" t="s">
        <v>120</v>
      </c>
      <c r="F113" s="74" t="s">
        <v>120</v>
      </c>
      <c r="G113" s="75" t="s">
        <v>120</v>
      </c>
      <c r="H113" s="76" t="s">
        <v>120</v>
      </c>
    </row>
    <row r="114" spans="1:8" ht="14.4" x14ac:dyDescent="0.3">
      <c r="A114" s="182"/>
      <c r="B114" s="84" t="s">
        <v>17</v>
      </c>
      <c r="C114" s="74" t="s">
        <v>120</v>
      </c>
      <c r="D114" s="85" t="s">
        <v>120</v>
      </c>
      <c r="E114" s="86" t="s">
        <v>120</v>
      </c>
      <c r="F114" s="74" t="s">
        <v>120</v>
      </c>
      <c r="G114" s="75" t="s">
        <v>120</v>
      </c>
      <c r="H114" s="76" t="s">
        <v>120</v>
      </c>
    </row>
    <row r="115" spans="1:8" ht="14.4" x14ac:dyDescent="0.3">
      <c r="A115" s="182"/>
      <c r="B115" s="84" t="s">
        <v>18</v>
      </c>
      <c r="C115" s="74">
        <v>2230</v>
      </c>
      <c r="D115" s="85">
        <f t="shared" ref="D115" si="20">C115/$B$119</f>
        <v>5.8224543080939943</v>
      </c>
      <c r="E115" s="86">
        <f t="shared" ref="E115" si="21">C115/$C$23*100</f>
        <v>1149.4845360824743</v>
      </c>
      <c r="F115" s="74">
        <v>2540</v>
      </c>
      <c r="G115" s="75">
        <f t="shared" ref="G115" si="22">F115/$B$119</f>
        <v>6.6318537859007831</v>
      </c>
      <c r="H115" s="76">
        <f t="shared" ref="H115" si="23">F115/$F$23*100</f>
        <v>1133.9285714285713</v>
      </c>
    </row>
    <row r="116" spans="1:8" ht="14.4" x14ac:dyDescent="0.3">
      <c r="A116" s="182"/>
      <c r="B116" s="84" t="s">
        <v>19</v>
      </c>
      <c r="C116" s="74">
        <v>2230</v>
      </c>
      <c r="D116" s="85">
        <f t="shared" ref="D116:D118" si="24">C116/$B$119</f>
        <v>5.8224543080939943</v>
      </c>
      <c r="E116" s="86">
        <f t="shared" ref="E116:E118" si="25">C116/$C$23*100</f>
        <v>1149.4845360824743</v>
      </c>
      <c r="F116" s="74">
        <v>2540</v>
      </c>
      <c r="G116" s="75">
        <f t="shared" ref="G116:G118" si="26">F116/$B$119</f>
        <v>6.6318537859007831</v>
      </c>
      <c r="H116" s="76">
        <f t="shared" ref="H116:H118" si="27">F116/$F$23*100</f>
        <v>1133.9285714285713</v>
      </c>
    </row>
    <row r="117" spans="1:8" ht="14.4" x14ac:dyDescent="0.3">
      <c r="A117" s="182"/>
      <c r="B117" s="84" t="s">
        <v>20</v>
      </c>
      <c r="C117" s="74">
        <v>2230</v>
      </c>
      <c r="D117" s="85">
        <f t="shared" si="24"/>
        <v>5.8224543080939943</v>
      </c>
      <c r="E117" s="86">
        <f t="shared" si="25"/>
        <v>1149.4845360824743</v>
      </c>
      <c r="F117" s="74">
        <v>2540</v>
      </c>
      <c r="G117" s="75">
        <f t="shared" si="26"/>
        <v>6.6318537859007831</v>
      </c>
      <c r="H117" s="76">
        <f t="shared" si="27"/>
        <v>1133.9285714285713</v>
      </c>
    </row>
    <row r="118" spans="1:8" ht="15" thickBot="1" x14ac:dyDescent="0.35">
      <c r="A118" s="183"/>
      <c r="B118" s="64" t="s">
        <v>21</v>
      </c>
      <c r="C118" s="32">
        <v>2455</v>
      </c>
      <c r="D118" s="14">
        <f t="shared" si="24"/>
        <v>6.4099216710182771</v>
      </c>
      <c r="E118" s="23">
        <f t="shared" si="25"/>
        <v>1265.4639175257732</v>
      </c>
      <c r="F118" s="32">
        <v>2795</v>
      </c>
      <c r="G118" s="68">
        <f t="shared" si="26"/>
        <v>7.2976501305483028</v>
      </c>
      <c r="H118" s="92">
        <f t="shared" si="27"/>
        <v>1247.7678571428571</v>
      </c>
    </row>
    <row r="119" spans="1:8" ht="14.4" x14ac:dyDescent="0.3">
      <c r="A119" s="37" t="s">
        <v>108</v>
      </c>
      <c r="B119" s="38">
        <v>383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A15:A25"/>
    <mergeCell ref="A38:A49"/>
    <mergeCell ref="A26:A37"/>
    <mergeCell ref="A12:A14"/>
    <mergeCell ref="B12:B14"/>
    <mergeCell ref="C13:E13"/>
    <mergeCell ref="A74:A85"/>
    <mergeCell ref="A62:A73"/>
    <mergeCell ref="A50:A61"/>
    <mergeCell ref="F13:H13"/>
    <mergeCell ref="A86:A97"/>
  </mergeCells>
  <hyperlinks>
    <hyperlink ref="A125" location="Índice!A1" display="Volver al Índice" xr:uid="{00000000-0004-0000-2400-000000000000}"/>
    <hyperlink ref="A128" r:id="rId1" xr:uid="{58F29E02-96F9-46B4-A026-78B815AF1ED7}"/>
  </hyperlinks>
  <pageMargins left="0.7" right="0.7" top="0.75" bottom="0.75" header="0.3" footer="0.3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/>
  <dimension ref="A1:L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63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103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49" t="s">
        <v>14</v>
      </c>
      <c r="C15" s="30">
        <v>515</v>
      </c>
      <c r="D15" s="28">
        <f t="shared" ref="D15:D55" si="0">C15/$B$119</f>
        <v>0.51967709384460137</v>
      </c>
      <c r="E15" s="34">
        <f>C15/$C$23*100</f>
        <v>100</v>
      </c>
      <c r="F15" s="30">
        <v>592</v>
      </c>
      <c r="G15" s="28">
        <f t="shared" ref="G15:G55" si="1">F15/$B$119</f>
        <v>0.59737638748738653</v>
      </c>
      <c r="H15" s="34">
        <f>F15/$F$23*100</f>
        <v>99.663299663299668</v>
      </c>
      <c r="I15" s="43">
        <v>695</v>
      </c>
      <c r="J15" s="28">
        <f t="shared" ref="J15:J28" si="2">I15/$B$119</f>
        <v>0.70131180625630674</v>
      </c>
      <c r="K15" s="34">
        <f>I15/$I$23*100</f>
        <v>100</v>
      </c>
    </row>
    <row r="16" spans="1:11" ht="14.4" x14ac:dyDescent="0.3">
      <c r="A16" s="188"/>
      <c r="B16" s="50" t="s">
        <v>15</v>
      </c>
      <c r="C16" s="31">
        <v>515</v>
      </c>
      <c r="D16" s="11">
        <f t="shared" si="0"/>
        <v>0.51967709384460137</v>
      </c>
      <c r="E16" s="22">
        <f t="shared" ref="E16:E23" si="3">C16/$C$23*100</f>
        <v>100</v>
      </c>
      <c r="F16" s="31">
        <v>594</v>
      </c>
      <c r="G16" s="11">
        <f t="shared" si="1"/>
        <v>0.5993945509586277</v>
      </c>
      <c r="H16" s="22">
        <f t="shared" ref="H16:H23" si="4">F16/$F$23*100</f>
        <v>100</v>
      </c>
      <c r="I16" s="31">
        <v>695</v>
      </c>
      <c r="J16" s="11">
        <f t="shared" si="2"/>
        <v>0.70131180625630674</v>
      </c>
      <c r="K16" s="22">
        <f t="shared" ref="K16:K23" si="5">I16/$I$23*100</f>
        <v>100</v>
      </c>
    </row>
    <row r="17" spans="1:11" ht="14.4" x14ac:dyDescent="0.3">
      <c r="A17" s="188"/>
      <c r="B17" s="50" t="s">
        <v>16</v>
      </c>
      <c r="C17" s="31">
        <v>515</v>
      </c>
      <c r="D17" s="11">
        <f t="shared" si="0"/>
        <v>0.51967709384460137</v>
      </c>
      <c r="E17" s="22">
        <f t="shared" si="3"/>
        <v>100</v>
      </c>
      <c r="F17" s="31">
        <v>594</v>
      </c>
      <c r="G17" s="11">
        <f t="shared" si="1"/>
        <v>0.5993945509586277</v>
      </c>
      <c r="H17" s="22">
        <f t="shared" si="4"/>
        <v>100</v>
      </c>
      <c r="I17" s="31">
        <v>695</v>
      </c>
      <c r="J17" s="11">
        <f t="shared" si="2"/>
        <v>0.70131180625630674</v>
      </c>
      <c r="K17" s="22">
        <f t="shared" si="5"/>
        <v>100</v>
      </c>
    </row>
    <row r="18" spans="1:11" ht="14.4" x14ac:dyDescent="0.3">
      <c r="A18" s="188"/>
      <c r="B18" s="50" t="s">
        <v>17</v>
      </c>
      <c r="C18" s="31">
        <v>515</v>
      </c>
      <c r="D18" s="11">
        <f t="shared" si="0"/>
        <v>0.51967709384460137</v>
      </c>
      <c r="E18" s="22">
        <f t="shared" si="3"/>
        <v>100</v>
      </c>
      <c r="F18" s="31">
        <v>594</v>
      </c>
      <c r="G18" s="11">
        <f t="shared" si="1"/>
        <v>0.5993945509586277</v>
      </c>
      <c r="H18" s="22">
        <f t="shared" si="4"/>
        <v>100</v>
      </c>
      <c r="I18" s="31">
        <v>695</v>
      </c>
      <c r="J18" s="11">
        <f t="shared" si="2"/>
        <v>0.70131180625630674</v>
      </c>
      <c r="K18" s="22">
        <f t="shared" si="5"/>
        <v>100</v>
      </c>
    </row>
    <row r="19" spans="1:11" ht="14.4" x14ac:dyDescent="0.3">
      <c r="A19" s="188"/>
      <c r="B19" s="50" t="s">
        <v>18</v>
      </c>
      <c r="C19" s="31">
        <v>515</v>
      </c>
      <c r="D19" s="11">
        <f t="shared" si="0"/>
        <v>0.51967709384460137</v>
      </c>
      <c r="E19" s="22">
        <f t="shared" si="3"/>
        <v>100</v>
      </c>
      <c r="F19" s="31">
        <v>594</v>
      </c>
      <c r="G19" s="11">
        <f t="shared" si="1"/>
        <v>0.5993945509586277</v>
      </c>
      <c r="H19" s="22">
        <f t="shared" si="4"/>
        <v>100</v>
      </c>
      <c r="I19" s="31">
        <v>695</v>
      </c>
      <c r="J19" s="11">
        <f t="shared" si="2"/>
        <v>0.70131180625630674</v>
      </c>
      <c r="K19" s="22">
        <f t="shared" si="5"/>
        <v>100</v>
      </c>
    </row>
    <row r="20" spans="1:11" ht="14.4" x14ac:dyDescent="0.3">
      <c r="A20" s="188"/>
      <c r="B20" s="50" t="s">
        <v>19</v>
      </c>
      <c r="C20" s="31">
        <v>515</v>
      </c>
      <c r="D20" s="11">
        <f t="shared" si="0"/>
        <v>0.51967709384460137</v>
      </c>
      <c r="E20" s="22">
        <f t="shared" si="3"/>
        <v>100</v>
      </c>
      <c r="F20" s="31">
        <v>594</v>
      </c>
      <c r="G20" s="11">
        <f t="shared" si="1"/>
        <v>0.5993945509586277</v>
      </c>
      <c r="H20" s="22">
        <f t="shared" si="4"/>
        <v>100</v>
      </c>
      <c r="I20" s="31">
        <v>695</v>
      </c>
      <c r="J20" s="11">
        <f t="shared" si="2"/>
        <v>0.70131180625630674</v>
      </c>
      <c r="K20" s="22">
        <f t="shared" si="5"/>
        <v>100</v>
      </c>
    </row>
    <row r="21" spans="1:11" ht="14.4" x14ac:dyDescent="0.3">
      <c r="A21" s="188"/>
      <c r="B21" s="50" t="s">
        <v>20</v>
      </c>
      <c r="C21" s="31">
        <v>515</v>
      </c>
      <c r="D21" s="11">
        <f t="shared" si="0"/>
        <v>0.51967709384460137</v>
      </c>
      <c r="E21" s="22">
        <f t="shared" si="3"/>
        <v>100</v>
      </c>
      <c r="F21" s="31">
        <v>594</v>
      </c>
      <c r="G21" s="11">
        <f t="shared" si="1"/>
        <v>0.5993945509586277</v>
      </c>
      <c r="H21" s="22">
        <f t="shared" si="4"/>
        <v>100</v>
      </c>
      <c r="I21" s="31">
        <v>695</v>
      </c>
      <c r="J21" s="11">
        <f t="shared" si="2"/>
        <v>0.70131180625630674</v>
      </c>
      <c r="K21" s="22">
        <f t="shared" si="5"/>
        <v>100</v>
      </c>
    </row>
    <row r="22" spans="1:11" ht="14.4" x14ac:dyDescent="0.3">
      <c r="A22" s="188"/>
      <c r="B22" s="50" t="s">
        <v>21</v>
      </c>
      <c r="C22" s="31">
        <v>515</v>
      </c>
      <c r="D22" s="11">
        <f t="shared" si="0"/>
        <v>0.51967709384460137</v>
      </c>
      <c r="E22" s="22">
        <f t="shared" si="3"/>
        <v>100</v>
      </c>
      <c r="F22" s="31">
        <v>594</v>
      </c>
      <c r="G22" s="11">
        <f t="shared" si="1"/>
        <v>0.5993945509586277</v>
      </c>
      <c r="H22" s="22">
        <f t="shared" si="4"/>
        <v>100</v>
      </c>
      <c r="I22" s="31">
        <v>695</v>
      </c>
      <c r="J22" s="11">
        <f t="shared" si="2"/>
        <v>0.70131180625630674</v>
      </c>
      <c r="K22" s="22">
        <f t="shared" si="5"/>
        <v>100</v>
      </c>
    </row>
    <row r="23" spans="1:11" ht="14.4" x14ac:dyDescent="0.3">
      <c r="A23" s="188"/>
      <c r="B23" s="50" t="s">
        <v>67</v>
      </c>
      <c r="C23" s="31">
        <v>515</v>
      </c>
      <c r="D23" s="11">
        <f t="shared" si="0"/>
        <v>0.51967709384460137</v>
      </c>
      <c r="E23" s="22">
        <f t="shared" si="3"/>
        <v>100</v>
      </c>
      <c r="F23" s="31">
        <v>594</v>
      </c>
      <c r="G23" s="11">
        <f t="shared" si="1"/>
        <v>0.5993945509586277</v>
      </c>
      <c r="H23" s="22">
        <f t="shared" si="4"/>
        <v>100</v>
      </c>
      <c r="I23" s="31">
        <v>695</v>
      </c>
      <c r="J23" s="11">
        <f t="shared" si="2"/>
        <v>0.70131180625630674</v>
      </c>
      <c r="K23" s="22">
        <f t="shared" si="5"/>
        <v>100</v>
      </c>
    </row>
    <row r="24" spans="1:11" ht="14.4" x14ac:dyDescent="0.3">
      <c r="A24" s="188"/>
      <c r="B24" s="50" t="s">
        <v>117</v>
      </c>
      <c r="C24" s="31">
        <v>515</v>
      </c>
      <c r="D24" s="11">
        <f t="shared" si="0"/>
        <v>0.51967709384460137</v>
      </c>
      <c r="E24" s="22">
        <f t="shared" ref="E24:E42" si="6">C24/$C$23*100</f>
        <v>100</v>
      </c>
      <c r="F24" s="31">
        <v>594</v>
      </c>
      <c r="G24" s="11">
        <f t="shared" si="1"/>
        <v>0.5993945509586277</v>
      </c>
      <c r="H24" s="22">
        <f t="shared" ref="H24:H42" si="7">F24/$F$23*100</f>
        <v>100</v>
      </c>
      <c r="I24" s="31">
        <v>695</v>
      </c>
      <c r="J24" s="11">
        <f t="shared" si="2"/>
        <v>0.70131180625630674</v>
      </c>
      <c r="K24" s="22">
        <f>I24/$I$23*100</f>
        <v>100</v>
      </c>
    </row>
    <row r="25" spans="1:11" ht="15" thickBot="1" x14ac:dyDescent="0.35">
      <c r="A25" s="189"/>
      <c r="B25" s="51" t="s">
        <v>118</v>
      </c>
      <c r="C25" s="52">
        <v>515</v>
      </c>
      <c r="D25" s="40">
        <f t="shared" si="0"/>
        <v>0.51967709384460137</v>
      </c>
      <c r="E25" s="47">
        <f t="shared" si="6"/>
        <v>100</v>
      </c>
      <c r="F25" s="52">
        <v>594</v>
      </c>
      <c r="G25" s="40">
        <f t="shared" si="1"/>
        <v>0.5993945509586277</v>
      </c>
      <c r="H25" s="47">
        <f t="shared" si="7"/>
        <v>100</v>
      </c>
      <c r="I25" s="52">
        <v>695</v>
      </c>
      <c r="J25" s="40">
        <f t="shared" si="2"/>
        <v>0.70131180625630674</v>
      </c>
      <c r="K25" s="23">
        <f>I25/$I$23*100</f>
        <v>100</v>
      </c>
    </row>
    <row r="26" spans="1:11" ht="14.4" x14ac:dyDescent="0.3">
      <c r="A26" s="190">
        <v>2014</v>
      </c>
      <c r="B26" s="54" t="s">
        <v>119</v>
      </c>
      <c r="C26" s="30">
        <v>540</v>
      </c>
      <c r="D26" s="28">
        <f t="shared" si="0"/>
        <v>0.54490413723511599</v>
      </c>
      <c r="E26" s="34">
        <f t="shared" si="6"/>
        <v>104.85436893203884</v>
      </c>
      <c r="F26" s="30">
        <v>620</v>
      </c>
      <c r="G26" s="28">
        <f t="shared" si="1"/>
        <v>0.62563067608476286</v>
      </c>
      <c r="H26" s="34">
        <f t="shared" si="7"/>
        <v>104.37710437710437</v>
      </c>
      <c r="I26" s="30">
        <v>770</v>
      </c>
      <c r="J26" s="28">
        <f t="shared" si="2"/>
        <v>0.77699293642785061</v>
      </c>
      <c r="K26" s="34">
        <f>I26/$I$23*100</f>
        <v>110.79136690647482</v>
      </c>
    </row>
    <row r="27" spans="1:11" ht="14.4" x14ac:dyDescent="0.3">
      <c r="A27" s="191"/>
      <c r="B27" s="56" t="s">
        <v>14</v>
      </c>
      <c r="C27" s="31">
        <v>540</v>
      </c>
      <c r="D27" s="11">
        <f t="shared" si="0"/>
        <v>0.54490413723511599</v>
      </c>
      <c r="E27" s="22">
        <f t="shared" si="6"/>
        <v>104.85436893203884</v>
      </c>
      <c r="F27" s="31">
        <v>620</v>
      </c>
      <c r="G27" s="11">
        <f t="shared" si="1"/>
        <v>0.62563067608476286</v>
      </c>
      <c r="H27" s="22">
        <f t="shared" si="7"/>
        <v>104.37710437710437</v>
      </c>
      <c r="I27" s="31">
        <v>770</v>
      </c>
      <c r="J27" s="11">
        <f t="shared" si="2"/>
        <v>0.77699293642785061</v>
      </c>
      <c r="K27" s="22">
        <f>I27/$I$23*100</f>
        <v>110.79136690647482</v>
      </c>
    </row>
    <row r="28" spans="1:11" ht="14.4" x14ac:dyDescent="0.3">
      <c r="A28" s="191"/>
      <c r="B28" s="56" t="s">
        <v>15</v>
      </c>
      <c r="C28" s="58">
        <v>540</v>
      </c>
      <c r="D28" s="11">
        <f t="shared" si="0"/>
        <v>0.54490413723511599</v>
      </c>
      <c r="E28" s="22">
        <f t="shared" si="6"/>
        <v>104.85436893203884</v>
      </c>
      <c r="F28" s="31">
        <v>670</v>
      </c>
      <c r="G28" s="11">
        <f t="shared" si="1"/>
        <v>0.67608476286579211</v>
      </c>
      <c r="H28" s="22">
        <f t="shared" si="7"/>
        <v>112.7946127946128</v>
      </c>
      <c r="I28" s="31">
        <v>770</v>
      </c>
      <c r="J28" s="11">
        <f t="shared" si="2"/>
        <v>0.77699293642785061</v>
      </c>
      <c r="K28" s="22">
        <f>I28/$I$23*100</f>
        <v>110.79136690647482</v>
      </c>
    </row>
    <row r="29" spans="1:11" ht="14.4" x14ac:dyDescent="0.3">
      <c r="A29" s="191"/>
      <c r="B29" s="63" t="s">
        <v>16</v>
      </c>
      <c r="C29" s="62">
        <v>540</v>
      </c>
      <c r="D29" s="40">
        <f t="shared" si="0"/>
        <v>0.54490413723511599</v>
      </c>
      <c r="E29" s="47">
        <f>C29/$C$23*100</f>
        <v>104.85436893203884</v>
      </c>
      <c r="F29" s="52">
        <v>592</v>
      </c>
      <c r="G29" s="40">
        <f t="shared" si="1"/>
        <v>0.59737638748738653</v>
      </c>
      <c r="H29" s="47">
        <f>F29/$F$23*100</f>
        <v>99.663299663299668</v>
      </c>
      <c r="I29" s="52" t="s">
        <v>120</v>
      </c>
      <c r="J29" s="40" t="s">
        <v>120</v>
      </c>
      <c r="K29" s="47" t="s">
        <v>120</v>
      </c>
    </row>
    <row r="30" spans="1:11" ht="14.4" x14ac:dyDescent="0.3">
      <c r="A30" s="191"/>
      <c r="B30" s="63" t="s">
        <v>17</v>
      </c>
      <c r="C30" s="62">
        <v>540</v>
      </c>
      <c r="D30" s="40">
        <f t="shared" si="0"/>
        <v>0.54490413723511599</v>
      </c>
      <c r="E30" s="47">
        <f t="shared" si="6"/>
        <v>104.85436893203884</v>
      </c>
      <c r="F30" s="52">
        <v>620</v>
      </c>
      <c r="G30" s="40">
        <f t="shared" si="1"/>
        <v>0.62563067608476286</v>
      </c>
      <c r="H30" s="47">
        <f t="shared" si="7"/>
        <v>104.37710437710437</v>
      </c>
      <c r="I30" s="52">
        <v>770</v>
      </c>
      <c r="J30" s="40">
        <f>I30/$B$119</f>
        <v>0.77699293642785061</v>
      </c>
      <c r="K30" s="47">
        <f>I30/$I$23*100</f>
        <v>110.79136690647482</v>
      </c>
    </row>
    <row r="31" spans="1:11" ht="14.4" x14ac:dyDescent="0.3">
      <c r="A31" s="191"/>
      <c r="B31" s="63" t="s">
        <v>18</v>
      </c>
      <c r="C31" s="62">
        <v>540</v>
      </c>
      <c r="D31" s="40">
        <f t="shared" si="0"/>
        <v>0.54490413723511599</v>
      </c>
      <c r="E31" s="47">
        <f t="shared" si="6"/>
        <v>104.85436893203884</v>
      </c>
      <c r="F31" s="52">
        <v>592</v>
      </c>
      <c r="G31" s="40">
        <f t="shared" si="1"/>
        <v>0.59737638748738653</v>
      </c>
      <c r="H31" s="47">
        <f t="shared" si="7"/>
        <v>99.663299663299668</v>
      </c>
      <c r="I31" s="52" t="s">
        <v>120</v>
      </c>
      <c r="J31" s="40" t="s">
        <v>120</v>
      </c>
      <c r="K31" s="47" t="s">
        <v>120</v>
      </c>
    </row>
    <row r="32" spans="1:11" ht="14.4" x14ac:dyDescent="0.3">
      <c r="A32" s="191"/>
      <c r="B32" s="63" t="s">
        <v>19</v>
      </c>
      <c r="C32" s="62">
        <v>600</v>
      </c>
      <c r="D32" s="40">
        <f t="shared" si="0"/>
        <v>0.60544904137235112</v>
      </c>
      <c r="E32" s="47">
        <f t="shared" si="6"/>
        <v>116.50485436893203</v>
      </c>
      <c r="F32" s="52">
        <v>690</v>
      </c>
      <c r="G32" s="40">
        <f t="shared" si="1"/>
        <v>0.69626639757820386</v>
      </c>
      <c r="H32" s="47">
        <f t="shared" si="7"/>
        <v>116.16161616161615</v>
      </c>
      <c r="I32" s="52">
        <v>850</v>
      </c>
      <c r="J32" s="40">
        <f t="shared" ref="J32:J54" si="8">I32/$B$119</f>
        <v>0.85771947527749748</v>
      </c>
      <c r="K32" s="47">
        <f t="shared" ref="K32:K38" si="9">I32/$I$23*100</f>
        <v>122.30215827338129</v>
      </c>
    </row>
    <row r="33" spans="1:11" ht="14.4" x14ac:dyDescent="0.3">
      <c r="A33" s="191"/>
      <c r="B33" s="63" t="s">
        <v>20</v>
      </c>
      <c r="C33" s="62">
        <v>645</v>
      </c>
      <c r="D33" s="40">
        <f t="shared" si="0"/>
        <v>0.65085771947527749</v>
      </c>
      <c r="E33" s="47">
        <f t="shared" si="6"/>
        <v>125.24271844660196</v>
      </c>
      <c r="F33" s="52">
        <v>785</v>
      </c>
      <c r="G33" s="40">
        <f t="shared" si="1"/>
        <v>0.79212916246215948</v>
      </c>
      <c r="H33" s="47">
        <f t="shared" si="7"/>
        <v>132.15488215488216</v>
      </c>
      <c r="I33" s="52">
        <v>900</v>
      </c>
      <c r="J33" s="40">
        <f t="shared" si="8"/>
        <v>0.90817356205852673</v>
      </c>
      <c r="K33" s="47">
        <f t="shared" si="9"/>
        <v>129.49640287769785</v>
      </c>
    </row>
    <row r="34" spans="1:11" ht="14.4" x14ac:dyDescent="0.3">
      <c r="A34" s="191"/>
      <c r="B34" s="63" t="s">
        <v>21</v>
      </c>
      <c r="C34" s="62">
        <v>645</v>
      </c>
      <c r="D34" s="40">
        <f t="shared" si="0"/>
        <v>0.65085771947527749</v>
      </c>
      <c r="E34" s="47">
        <f t="shared" si="6"/>
        <v>125.24271844660196</v>
      </c>
      <c r="F34" s="52">
        <v>785</v>
      </c>
      <c r="G34" s="40">
        <f t="shared" si="1"/>
        <v>0.79212916246215948</v>
      </c>
      <c r="H34" s="47">
        <f t="shared" si="7"/>
        <v>132.15488215488216</v>
      </c>
      <c r="I34" s="52">
        <v>900</v>
      </c>
      <c r="J34" s="40">
        <f t="shared" si="8"/>
        <v>0.90817356205852673</v>
      </c>
      <c r="K34" s="47">
        <f t="shared" si="9"/>
        <v>129.49640287769785</v>
      </c>
    </row>
    <row r="35" spans="1:11" ht="14.4" x14ac:dyDescent="0.3">
      <c r="A35" s="191"/>
      <c r="B35" s="63" t="s">
        <v>67</v>
      </c>
      <c r="C35" s="62">
        <v>600</v>
      </c>
      <c r="D35" s="40">
        <f t="shared" si="0"/>
        <v>0.60544904137235112</v>
      </c>
      <c r="E35" s="47">
        <f t="shared" si="6"/>
        <v>116.50485436893203</v>
      </c>
      <c r="F35" s="52">
        <v>690</v>
      </c>
      <c r="G35" s="40">
        <f t="shared" si="1"/>
        <v>0.69626639757820386</v>
      </c>
      <c r="H35" s="47">
        <f t="shared" si="7"/>
        <v>116.16161616161615</v>
      </c>
      <c r="I35" s="52">
        <v>900</v>
      </c>
      <c r="J35" s="40">
        <f t="shared" si="8"/>
        <v>0.90817356205852673</v>
      </c>
      <c r="K35" s="47">
        <f t="shared" si="9"/>
        <v>129.49640287769785</v>
      </c>
    </row>
    <row r="36" spans="1:11" ht="14.4" x14ac:dyDescent="0.3">
      <c r="A36" s="191"/>
      <c r="B36" s="56" t="s">
        <v>117</v>
      </c>
      <c r="C36" s="62">
        <v>600</v>
      </c>
      <c r="D36" s="40">
        <f t="shared" si="0"/>
        <v>0.60544904137235112</v>
      </c>
      <c r="E36" s="47">
        <f t="shared" si="6"/>
        <v>116.50485436893203</v>
      </c>
      <c r="F36" s="52">
        <v>690</v>
      </c>
      <c r="G36" s="40">
        <f t="shared" si="1"/>
        <v>0.69626639757820386</v>
      </c>
      <c r="H36" s="47">
        <f t="shared" si="7"/>
        <v>116.16161616161615</v>
      </c>
      <c r="I36" s="52">
        <v>900</v>
      </c>
      <c r="J36" s="40">
        <f t="shared" si="8"/>
        <v>0.90817356205852673</v>
      </c>
      <c r="K36" s="47">
        <f t="shared" si="9"/>
        <v>129.49640287769785</v>
      </c>
    </row>
    <row r="37" spans="1:11" ht="15" thickBot="1" x14ac:dyDescent="0.35">
      <c r="A37" s="192"/>
      <c r="B37" s="69" t="s">
        <v>118</v>
      </c>
      <c r="C37" s="59">
        <v>760</v>
      </c>
      <c r="D37" s="14">
        <f t="shared" si="0"/>
        <v>0.76690211907164485</v>
      </c>
      <c r="E37" s="23">
        <f t="shared" si="6"/>
        <v>147.57281553398059</v>
      </c>
      <c r="F37" s="32">
        <v>945</v>
      </c>
      <c r="G37" s="14">
        <f t="shared" si="1"/>
        <v>0.9535822401614531</v>
      </c>
      <c r="H37" s="23">
        <f t="shared" si="7"/>
        <v>159.09090909090909</v>
      </c>
      <c r="I37" s="32">
        <v>1045</v>
      </c>
      <c r="J37" s="14">
        <f t="shared" si="8"/>
        <v>1.0544904137235116</v>
      </c>
      <c r="K37" s="23">
        <f t="shared" si="9"/>
        <v>150.35971223021582</v>
      </c>
    </row>
    <row r="38" spans="1:11" ht="14.4" x14ac:dyDescent="0.3">
      <c r="A38" s="181">
        <v>2015</v>
      </c>
      <c r="B38" s="54" t="s">
        <v>119</v>
      </c>
      <c r="C38" s="30">
        <v>760</v>
      </c>
      <c r="D38" s="28">
        <f t="shared" si="0"/>
        <v>0.76690211907164485</v>
      </c>
      <c r="E38" s="34">
        <f t="shared" si="6"/>
        <v>147.57281553398059</v>
      </c>
      <c r="F38" s="30">
        <v>874</v>
      </c>
      <c r="G38" s="28">
        <f t="shared" si="1"/>
        <v>0.88193743693239157</v>
      </c>
      <c r="H38" s="34">
        <f t="shared" si="7"/>
        <v>147.13804713804714</v>
      </c>
      <c r="I38" s="30">
        <v>1045</v>
      </c>
      <c r="J38" s="28">
        <f t="shared" si="8"/>
        <v>1.0544904137235116</v>
      </c>
      <c r="K38" s="34">
        <f t="shared" si="9"/>
        <v>150.35971223021582</v>
      </c>
    </row>
    <row r="39" spans="1:11" ht="14.4" x14ac:dyDescent="0.3">
      <c r="A39" s="182"/>
      <c r="B39" s="56" t="s">
        <v>14</v>
      </c>
      <c r="C39" s="62">
        <v>760</v>
      </c>
      <c r="D39" s="40">
        <f t="shared" si="0"/>
        <v>0.76690211907164485</v>
      </c>
      <c r="E39" s="47">
        <f t="shared" si="6"/>
        <v>147.57281553398059</v>
      </c>
      <c r="F39" s="52">
        <v>874</v>
      </c>
      <c r="G39" s="40">
        <f t="shared" si="1"/>
        <v>0.88193743693239157</v>
      </c>
      <c r="H39" s="47">
        <f t="shared" si="7"/>
        <v>147.13804713804714</v>
      </c>
      <c r="I39" s="52">
        <v>1045</v>
      </c>
      <c r="J39" s="40">
        <f t="shared" si="8"/>
        <v>1.0544904137235116</v>
      </c>
      <c r="K39" s="47">
        <f t="shared" ref="K39:K54" si="10">I39/$I$23*100</f>
        <v>150.35971223021582</v>
      </c>
    </row>
    <row r="40" spans="1:11" ht="14.4" x14ac:dyDescent="0.3">
      <c r="A40" s="182"/>
      <c r="B40" s="56" t="s">
        <v>15</v>
      </c>
      <c r="C40" s="58">
        <v>760</v>
      </c>
      <c r="D40" s="11">
        <f t="shared" si="0"/>
        <v>0.76690211907164485</v>
      </c>
      <c r="E40" s="22">
        <f t="shared" si="6"/>
        <v>147.57281553398059</v>
      </c>
      <c r="F40" s="31">
        <v>874</v>
      </c>
      <c r="G40" s="11">
        <f t="shared" si="1"/>
        <v>0.88193743693239157</v>
      </c>
      <c r="H40" s="22">
        <f t="shared" si="7"/>
        <v>147.13804713804714</v>
      </c>
      <c r="I40" s="31">
        <v>1045</v>
      </c>
      <c r="J40" s="11">
        <f t="shared" si="8"/>
        <v>1.0544904137235116</v>
      </c>
      <c r="K40" s="22">
        <f t="shared" si="10"/>
        <v>150.35971223021582</v>
      </c>
    </row>
    <row r="41" spans="1:11" ht="16.5" customHeight="1" x14ac:dyDescent="0.3">
      <c r="A41" s="182"/>
      <c r="B41" s="56" t="s">
        <v>16</v>
      </c>
      <c r="C41" s="12">
        <v>760</v>
      </c>
      <c r="D41" s="11">
        <f t="shared" si="0"/>
        <v>0.76690211907164485</v>
      </c>
      <c r="E41" s="22">
        <f t="shared" si="6"/>
        <v>147.57281553398059</v>
      </c>
      <c r="F41" s="31">
        <v>874</v>
      </c>
      <c r="G41" s="11">
        <f t="shared" si="1"/>
        <v>0.88193743693239157</v>
      </c>
      <c r="H41" s="22">
        <f t="shared" si="7"/>
        <v>147.13804713804714</v>
      </c>
      <c r="I41" s="31">
        <v>1045</v>
      </c>
      <c r="J41" s="11">
        <f t="shared" si="8"/>
        <v>1.0544904137235116</v>
      </c>
      <c r="K41" s="22">
        <f t="shared" si="10"/>
        <v>150.35971223021582</v>
      </c>
    </row>
    <row r="42" spans="1:11" ht="16.5" customHeight="1" x14ac:dyDescent="0.3">
      <c r="A42" s="182"/>
      <c r="B42" s="56" t="s">
        <v>17</v>
      </c>
      <c r="C42" s="31">
        <v>760</v>
      </c>
      <c r="D42" s="11">
        <f t="shared" si="0"/>
        <v>0.76690211907164485</v>
      </c>
      <c r="E42" s="22">
        <f t="shared" si="6"/>
        <v>147.57281553398059</v>
      </c>
      <c r="F42" s="31">
        <v>874</v>
      </c>
      <c r="G42" s="11">
        <f t="shared" si="1"/>
        <v>0.88193743693239157</v>
      </c>
      <c r="H42" s="22">
        <f t="shared" si="7"/>
        <v>147.13804713804714</v>
      </c>
      <c r="I42" s="31">
        <v>1045</v>
      </c>
      <c r="J42" s="11">
        <f t="shared" si="8"/>
        <v>1.0544904137235116</v>
      </c>
      <c r="K42" s="22">
        <f t="shared" si="10"/>
        <v>150.35971223021582</v>
      </c>
    </row>
    <row r="43" spans="1:11" ht="16.5" customHeight="1" x14ac:dyDescent="0.3">
      <c r="A43" s="182"/>
      <c r="B43" s="56" t="s">
        <v>18</v>
      </c>
      <c r="C43" s="31">
        <v>760</v>
      </c>
      <c r="D43" s="11">
        <f t="shared" si="0"/>
        <v>0.76690211907164485</v>
      </c>
      <c r="E43" s="22">
        <f t="shared" ref="E43:E55" si="11">C43/$C$23*100</f>
        <v>147.57281553398059</v>
      </c>
      <c r="F43" s="31">
        <v>874</v>
      </c>
      <c r="G43" s="11">
        <f t="shared" si="1"/>
        <v>0.88193743693239157</v>
      </c>
      <c r="H43" s="22">
        <f t="shared" ref="H43:H55" si="12">F43/$F$23*100</f>
        <v>147.13804713804714</v>
      </c>
      <c r="I43" s="31">
        <v>1045</v>
      </c>
      <c r="J43" s="11">
        <f t="shared" si="8"/>
        <v>1.0544904137235116</v>
      </c>
      <c r="K43" s="22">
        <f t="shared" si="10"/>
        <v>150.35971223021582</v>
      </c>
    </row>
    <row r="44" spans="1:11" ht="16.5" customHeight="1" x14ac:dyDescent="0.3">
      <c r="A44" s="182"/>
      <c r="B44" s="56" t="s">
        <v>19</v>
      </c>
      <c r="C44" s="31">
        <v>760</v>
      </c>
      <c r="D44" s="11">
        <f t="shared" si="0"/>
        <v>0.76690211907164485</v>
      </c>
      <c r="E44" s="22">
        <f t="shared" si="11"/>
        <v>147.57281553398059</v>
      </c>
      <c r="F44" s="31">
        <v>874</v>
      </c>
      <c r="G44" s="11">
        <f t="shared" si="1"/>
        <v>0.88193743693239157</v>
      </c>
      <c r="H44" s="22">
        <f t="shared" si="12"/>
        <v>147.13804713804714</v>
      </c>
      <c r="I44" s="31">
        <v>1193</v>
      </c>
      <c r="J44" s="11">
        <f t="shared" si="8"/>
        <v>1.2038345105953583</v>
      </c>
      <c r="K44" s="22">
        <f t="shared" si="10"/>
        <v>171.65467625899279</v>
      </c>
    </row>
    <row r="45" spans="1:11" ht="16.5" customHeight="1" x14ac:dyDescent="0.3">
      <c r="A45" s="182"/>
      <c r="B45" s="56" t="s">
        <v>20</v>
      </c>
      <c r="C45" s="12">
        <v>760</v>
      </c>
      <c r="D45" s="11">
        <f t="shared" si="0"/>
        <v>0.76690211907164485</v>
      </c>
      <c r="E45" s="22">
        <f t="shared" si="11"/>
        <v>147.57281553398059</v>
      </c>
      <c r="F45" s="31">
        <v>874</v>
      </c>
      <c r="G45" s="11">
        <f t="shared" si="1"/>
        <v>0.88193743693239157</v>
      </c>
      <c r="H45" s="22">
        <f t="shared" si="12"/>
        <v>147.13804713804714</v>
      </c>
      <c r="I45" s="31">
        <v>1193</v>
      </c>
      <c r="J45" s="11">
        <f t="shared" si="8"/>
        <v>1.2038345105953583</v>
      </c>
      <c r="K45" s="22">
        <f t="shared" si="10"/>
        <v>171.65467625899279</v>
      </c>
    </row>
    <row r="46" spans="1:11" ht="16.5" customHeight="1" x14ac:dyDescent="0.3">
      <c r="A46" s="182"/>
      <c r="B46" s="56" t="s">
        <v>21</v>
      </c>
      <c r="C46" s="31">
        <v>906</v>
      </c>
      <c r="D46" s="11">
        <f t="shared" si="0"/>
        <v>0.91422805247225025</v>
      </c>
      <c r="E46" s="22">
        <f t="shared" si="11"/>
        <v>175.92233009708738</v>
      </c>
      <c r="F46" s="31">
        <v>1032</v>
      </c>
      <c r="G46" s="11">
        <f t="shared" si="1"/>
        <v>1.041372351160444</v>
      </c>
      <c r="H46" s="22">
        <f t="shared" si="12"/>
        <v>173.73737373737376</v>
      </c>
      <c r="I46" s="31">
        <v>1267</v>
      </c>
      <c r="J46" s="11">
        <f t="shared" si="8"/>
        <v>1.2785065590312816</v>
      </c>
      <c r="K46" s="22">
        <f t="shared" si="10"/>
        <v>182.30215827338131</v>
      </c>
    </row>
    <row r="47" spans="1:11" ht="16.5" customHeight="1" x14ac:dyDescent="0.3">
      <c r="A47" s="182"/>
      <c r="B47" s="56" t="s">
        <v>67</v>
      </c>
      <c r="C47" s="31">
        <v>906</v>
      </c>
      <c r="D47" s="11">
        <f t="shared" si="0"/>
        <v>0.91422805247225025</v>
      </c>
      <c r="E47" s="22">
        <f t="shared" si="11"/>
        <v>175.92233009708738</v>
      </c>
      <c r="F47" s="31">
        <v>1032</v>
      </c>
      <c r="G47" s="11">
        <f t="shared" si="1"/>
        <v>1.041372351160444</v>
      </c>
      <c r="H47" s="22">
        <f t="shared" si="12"/>
        <v>173.73737373737376</v>
      </c>
      <c r="I47" s="31">
        <v>1267</v>
      </c>
      <c r="J47" s="11">
        <f t="shared" si="8"/>
        <v>1.2785065590312816</v>
      </c>
      <c r="K47" s="22">
        <f t="shared" si="10"/>
        <v>182.30215827338131</v>
      </c>
    </row>
    <row r="48" spans="1:11" ht="16.5" customHeight="1" x14ac:dyDescent="0.3">
      <c r="A48" s="182"/>
      <c r="B48" s="56" t="s">
        <v>117</v>
      </c>
      <c r="C48" s="31">
        <v>906</v>
      </c>
      <c r="D48" s="11">
        <f t="shared" si="0"/>
        <v>0.91422805247225025</v>
      </c>
      <c r="E48" s="22">
        <f t="shared" si="11"/>
        <v>175.92233009708738</v>
      </c>
      <c r="F48" s="31">
        <v>1032</v>
      </c>
      <c r="G48" s="11">
        <f t="shared" si="1"/>
        <v>1.041372351160444</v>
      </c>
      <c r="H48" s="22">
        <f t="shared" si="12"/>
        <v>173.73737373737376</v>
      </c>
      <c r="I48" s="31">
        <v>1267</v>
      </c>
      <c r="J48" s="11">
        <f t="shared" si="8"/>
        <v>1.2785065590312816</v>
      </c>
      <c r="K48" s="22">
        <f t="shared" si="10"/>
        <v>182.30215827338131</v>
      </c>
    </row>
    <row r="49" spans="1:11" ht="16.5" customHeight="1" thickBot="1" x14ac:dyDescent="0.35">
      <c r="A49" s="182"/>
      <c r="B49" s="64" t="s">
        <v>118</v>
      </c>
      <c r="C49" s="32">
        <v>1050</v>
      </c>
      <c r="D49" s="14">
        <f t="shared" si="0"/>
        <v>1.0595358224016145</v>
      </c>
      <c r="E49" s="23">
        <f t="shared" si="11"/>
        <v>203.88349514563106</v>
      </c>
      <c r="F49" s="32">
        <v>1285</v>
      </c>
      <c r="G49" s="14">
        <f t="shared" si="1"/>
        <v>1.2966700302724521</v>
      </c>
      <c r="H49" s="23">
        <f t="shared" si="12"/>
        <v>216.32996632996634</v>
      </c>
      <c r="I49" s="32">
        <v>1475</v>
      </c>
      <c r="J49" s="14">
        <f t="shared" si="8"/>
        <v>1.4883955600403633</v>
      </c>
      <c r="K49" s="23">
        <f t="shared" si="10"/>
        <v>212.23021582733816</v>
      </c>
    </row>
    <row r="50" spans="1:11" ht="14.4" x14ac:dyDescent="0.3">
      <c r="A50" s="190">
        <v>2016</v>
      </c>
      <c r="B50" s="54" t="s">
        <v>119</v>
      </c>
      <c r="C50" s="33">
        <v>1050</v>
      </c>
      <c r="D50" s="28">
        <f t="shared" si="0"/>
        <v>1.0595358224016145</v>
      </c>
      <c r="E50" s="34">
        <f t="shared" si="11"/>
        <v>203.88349514563106</v>
      </c>
      <c r="F50" s="33">
        <v>1285</v>
      </c>
      <c r="G50" s="28">
        <f t="shared" si="1"/>
        <v>1.2966700302724521</v>
      </c>
      <c r="H50" s="34">
        <f t="shared" si="12"/>
        <v>216.32996632996634</v>
      </c>
      <c r="I50" s="30">
        <v>1475</v>
      </c>
      <c r="J50" s="28">
        <f t="shared" si="8"/>
        <v>1.4883955600403633</v>
      </c>
      <c r="K50" s="34">
        <f t="shared" si="10"/>
        <v>212.23021582733816</v>
      </c>
    </row>
    <row r="51" spans="1:11" ht="14.4" x14ac:dyDescent="0.3">
      <c r="A51" s="191"/>
      <c r="B51" s="84" t="s">
        <v>14</v>
      </c>
      <c r="C51" s="12">
        <v>1050</v>
      </c>
      <c r="D51" s="11">
        <f t="shared" si="0"/>
        <v>1.0595358224016145</v>
      </c>
      <c r="E51" s="22">
        <f t="shared" si="11"/>
        <v>203.88349514563106</v>
      </c>
      <c r="F51" s="12">
        <v>1208</v>
      </c>
      <c r="G51" s="11">
        <f t="shared" si="1"/>
        <v>1.2189707366296669</v>
      </c>
      <c r="H51" s="22">
        <f t="shared" si="12"/>
        <v>203.36700336700338</v>
      </c>
      <c r="I51" s="31">
        <v>1475</v>
      </c>
      <c r="J51" s="11">
        <f t="shared" si="8"/>
        <v>1.4883955600403633</v>
      </c>
      <c r="K51" s="22">
        <f t="shared" si="10"/>
        <v>212.23021582733816</v>
      </c>
    </row>
    <row r="52" spans="1:11" ht="14.4" x14ac:dyDescent="0.3">
      <c r="A52" s="191"/>
      <c r="B52" s="84" t="s">
        <v>15</v>
      </c>
      <c r="C52" s="12">
        <v>1050</v>
      </c>
      <c r="D52" s="11">
        <f t="shared" si="0"/>
        <v>1.0595358224016145</v>
      </c>
      <c r="E52" s="22">
        <f t="shared" si="11"/>
        <v>203.88349514563106</v>
      </c>
      <c r="F52" s="12">
        <v>1208</v>
      </c>
      <c r="G52" s="11">
        <f t="shared" si="1"/>
        <v>1.2189707366296669</v>
      </c>
      <c r="H52" s="22">
        <f t="shared" si="12"/>
        <v>203.36700336700338</v>
      </c>
      <c r="I52" s="31">
        <v>1475</v>
      </c>
      <c r="J52" s="11">
        <f t="shared" si="8"/>
        <v>1.4883955600403633</v>
      </c>
      <c r="K52" s="22">
        <f t="shared" si="10"/>
        <v>212.23021582733816</v>
      </c>
    </row>
    <row r="53" spans="1:11" ht="14.4" x14ac:dyDescent="0.3">
      <c r="A53" s="191"/>
      <c r="B53" s="84" t="s">
        <v>16</v>
      </c>
      <c r="C53" s="12">
        <v>1050</v>
      </c>
      <c r="D53" s="11">
        <f t="shared" si="0"/>
        <v>1.0595358224016145</v>
      </c>
      <c r="E53" s="22">
        <f t="shared" si="11"/>
        <v>203.88349514563106</v>
      </c>
      <c r="F53" s="12">
        <v>1208</v>
      </c>
      <c r="G53" s="11">
        <f t="shared" si="1"/>
        <v>1.2189707366296669</v>
      </c>
      <c r="H53" s="22">
        <f t="shared" si="12"/>
        <v>203.36700336700338</v>
      </c>
      <c r="I53" s="31">
        <v>1475</v>
      </c>
      <c r="J53" s="11">
        <f t="shared" si="8"/>
        <v>1.4883955600403633</v>
      </c>
      <c r="K53" s="22">
        <f t="shared" si="10"/>
        <v>212.23021582733816</v>
      </c>
    </row>
    <row r="54" spans="1:11" ht="14.4" x14ac:dyDescent="0.3">
      <c r="A54" s="191"/>
      <c r="B54" s="84" t="s">
        <v>17</v>
      </c>
      <c r="C54" s="12">
        <v>1050</v>
      </c>
      <c r="D54" s="11">
        <f t="shared" si="0"/>
        <v>1.0595358224016145</v>
      </c>
      <c r="E54" s="22">
        <f t="shared" si="11"/>
        <v>203.88349514563106</v>
      </c>
      <c r="F54" s="12">
        <v>1208</v>
      </c>
      <c r="G54" s="11">
        <f t="shared" si="1"/>
        <v>1.2189707366296669</v>
      </c>
      <c r="H54" s="22">
        <f t="shared" si="12"/>
        <v>203.36700336700338</v>
      </c>
      <c r="I54" s="31">
        <v>1412</v>
      </c>
      <c r="J54" s="11">
        <f t="shared" si="8"/>
        <v>1.4248234106962665</v>
      </c>
      <c r="K54" s="22">
        <f t="shared" si="10"/>
        <v>203.16546762589928</v>
      </c>
    </row>
    <row r="55" spans="1:11" ht="14.4" x14ac:dyDescent="0.3">
      <c r="A55" s="191"/>
      <c r="B55" s="84" t="s">
        <v>18</v>
      </c>
      <c r="C55" s="12">
        <v>1050</v>
      </c>
      <c r="D55" s="11">
        <f t="shared" si="0"/>
        <v>1.0595358224016145</v>
      </c>
      <c r="E55" s="22">
        <f t="shared" si="11"/>
        <v>203.88349514563106</v>
      </c>
      <c r="F55" s="12">
        <v>1208</v>
      </c>
      <c r="G55" s="11">
        <f t="shared" si="1"/>
        <v>1.2189707366296669</v>
      </c>
      <c r="H55" s="22">
        <f t="shared" si="12"/>
        <v>203.36700336700338</v>
      </c>
      <c r="I55" s="31" t="s">
        <v>120</v>
      </c>
      <c r="J55" s="11" t="s">
        <v>120</v>
      </c>
      <c r="K55" s="22" t="s">
        <v>120</v>
      </c>
    </row>
    <row r="56" spans="1:11" ht="14.4" x14ac:dyDescent="0.3">
      <c r="A56" s="191"/>
      <c r="B56" s="84" t="s">
        <v>19</v>
      </c>
      <c r="C56" s="12">
        <v>1120</v>
      </c>
      <c r="D56" s="11">
        <f t="shared" ref="D56:D62" si="13">C56/$B$119</f>
        <v>1.1301715438950555</v>
      </c>
      <c r="E56" s="22">
        <f t="shared" ref="E56:E61" si="14">C56/$C$23*100</f>
        <v>217.47572815533979</v>
      </c>
      <c r="F56" s="12">
        <v>1208</v>
      </c>
      <c r="G56" s="11">
        <f t="shared" ref="G56:G62" si="15">F56/$B$119</f>
        <v>1.2189707366296669</v>
      </c>
      <c r="H56" s="22">
        <f t="shared" ref="H56:H61" si="16">F56/$F$23*100</f>
        <v>203.36700336700338</v>
      </c>
      <c r="I56" s="31" t="s">
        <v>120</v>
      </c>
      <c r="J56" s="11" t="s">
        <v>120</v>
      </c>
      <c r="K56" s="22" t="s">
        <v>120</v>
      </c>
    </row>
    <row r="57" spans="1:11" ht="14.4" x14ac:dyDescent="0.3">
      <c r="A57" s="191"/>
      <c r="B57" s="84" t="s">
        <v>20</v>
      </c>
      <c r="C57" s="12">
        <v>1221</v>
      </c>
      <c r="D57" s="11">
        <f t="shared" si="13"/>
        <v>1.2320887991927345</v>
      </c>
      <c r="E57" s="22">
        <f t="shared" si="14"/>
        <v>237.08737864077671</v>
      </c>
      <c r="F57" s="12">
        <v>1326</v>
      </c>
      <c r="G57" s="11">
        <f t="shared" si="15"/>
        <v>1.3380423814328961</v>
      </c>
      <c r="H57" s="22">
        <f t="shared" si="16"/>
        <v>223.23232323232324</v>
      </c>
      <c r="I57" s="31">
        <v>1694</v>
      </c>
      <c r="J57" s="11">
        <f t="shared" ref="J57:J64" si="17">I57/$B$119</f>
        <v>1.7093844601412715</v>
      </c>
      <c r="K57" s="22">
        <f t="shared" ref="K57:K62" si="18">I57/$I$23*100</f>
        <v>243.74100719424462</v>
      </c>
    </row>
    <row r="58" spans="1:11" ht="14.4" x14ac:dyDescent="0.3">
      <c r="A58" s="191"/>
      <c r="B58" s="84" t="s">
        <v>21</v>
      </c>
      <c r="C58" s="12">
        <v>1316</v>
      </c>
      <c r="D58" s="11">
        <f t="shared" si="13"/>
        <v>1.3279515640766901</v>
      </c>
      <c r="E58" s="22">
        <f t="shared" si="14"/>
        <v>255.53398058252426</v>
      </c>
      <c r="F58" s="12">
        <v>1411</v>
      </c>
      <c r="G58" s="11">
        <f t="shared" si="15"/>
        <v>1.4238143289606457</v>
      </c>
      <c r="H58" s="22">
        <f t="shared" si="16"/>
        <v>237.54208754208753</v>
      </c>
      <c r="I58" s="31">
        <v>1694</v>
      </c>
      <c r="J58" s="11">
        <f t="shared" si="17"/>
        <v>1.7093844601412715</v>
      </c>
      <c r="K58" s="22">
        <f t="shared" si="18"/>
        <v>243.74100719424462</v>
      </c>
    </row>
    <row r="59" spans="1:11" ht="14.4" x14ac:dyDescent="0.3">
      <c r="A59" s="191"/>
      <c r="B59" s="84" t="s">
        <v>67</v>
      </c>
      <c r="C59" s="12">
        <v>1316</v>
      </c>
      <c r="D59" s="11">
        <f t="shared" si="13"/>
        <v>1.3279515640766901</v>
      </c>
      <c r="E59" s="22">
        <f t="shared" si="14"/>
        <v>255.53398058252426</v>
      </c>
      <c r="F59" s="12">
        <v>1411</v>
      </c>
      <c r="G59" s="11">
        <f t="shared" si="15"/>
        <v>1.4238143289606457</v>
      </c>
      <c r="H59" s="22">
        <f t="shared" si="16"/>
        <v>237.54208754208753</v>
      </c>
      <c r="I59" s="31">
        <v>1694</v>
      </c>
      <c r="J59" s="11">
        <f t="shared" si="17"/>
        <v>1.7093844601412715</v>
      </c>
      <c r="K59" s="22">
        <f t="shared" si="18"/>
        <v>243.74100719424462</v>
      </c>
    </row>
    <row r="60" spans="1:11" ht="14.4" x14ac:dyDescent="0.3">
      <c r="A60" s="191"/>
      <c r="B60" s="84" t="s">
        <v>117</v>
      </c>
      <c r="C60" s="12">
        <v>1221</v>
      </c>
      <c r="D60" s="11">
        <f t="shared" si="13"/>
        <v>1.2320887991927345</v>
      </c>
      <c r="E60" s="22">
        <f t="shared" si="14"/>
        <v>237.08737864077671</v>
      </c>
      <c r="F60" s="12">
        <v>1411</v>
      </c>
      <c r="G60" s="11">
        <f t="shared" si="15"/>
        <v>1.4238143289606457</v>
      </c>
      <c r="H60" s="22">
        <f t="shared" si="16"/>
        <v>237.54208754208753</v>
      </c>
      <c r="I60" s="31">
        <v>1694</v>
      </c>
      <c r="J60" s="11">
        <f t="shared" si="17"/>
        <v>1.7093844601412715</v>
      </c>
      <c r="K60" s="22">
        <f t="shared" si="18"/>
        <v>243.74100719424462</v>
      </c>
    </row>
    <row r="61" spans="1:11" ht="15" thickBot="1" x14ac:dyDescent="0.35">
      <c r="A61" s="191"/>
      <c r="B61" s="69" t="s">
        <v>118</v>
      </c>
      <c r="C61" s="13">
        <v>1415</v>
      </c>
      <c r="D61" s="14">
        <f t="shared" si="13"/>
        <v>1.4278506559031281</v>
      </c>
      <c r="E61" s="23">
        <f t="shared" si="14"/>
        <v>274.75728155339806</v>
      </c>
      <c r="F61" s="13">
        <v>1627</v>
      </c>
      <c r="G61" s="14">
        <f t="shared" si="15"/>
        <v>1.6417759838546921</v>
      </c>
      <c r="H61" s="23">
        <f t="shared" si="16"/>
        <v>273.9057239057239</v>
      </c>
      <c r="I61" s="32">
        <v>1867</v>
      </c>
      <c r="J61" s="14">
        <f t="shared" si="17"/>
        <v>1.8839556004036326</v>
      </c>
      <c r="K61" s="23">
        <f t="shared" si="18"/>
        <v>268.63309352517985</v>
      </c>
    </row>
    <row r="62" spans="1:11" ht="14.4" x14ac:dyDescent="0.3">
      <c r="A62" s="181">
        <v>2017</v>
      </c>
      <c r="B62" s="84" t="s">
        <v>119</v>
      </c>
      <c r="C62" s="78">
        <v>1318</v>
      </c>
      <c r="D62" s="85">
        <f t="shared" si="13"/>
        <v>1.3299697275479314</v>
      </c>
      <c r="E62" s="86">
        <f t="shared" ref="E62:E81" si="19">C62/$C$23*100</f>
        <v>255.92233009708738</v>
      </c>
      <c r="F62" s="78">
        <v>1477</v>
      </c>
      <c r="G62" s="85">
        <f t="shared" si="15"/>
        <v>1.4904137235116044</v>
      </c>
      <c r="H62" s="86">
        <f t="shared" ref="H62:H81" si="20">F62/$F$23*100</f>
        <v>248.65319865319867</v>
      </c>
      <c r="I62" s="78">
        <v>1867</v>
      </c>
      <c r="J62" s="85">
        <f t="shared" si="17"/>
        <v>1.8839556004036326</v>
      </c>
      <c r="K62" s="86">
        <f t="shared" si="18"/>
        <v>268.63309352517985</v>
      </c>
    </row>
    <row r="63" spans="1:11" ht="14.4" x14ac:dyDescent="0.3">
      <c r="A63" s="182"/>
      <c r="B63" s="84" t="s">
        <v>14</v>
      </c>
      <c r="C63" s="78">
        <v>1318</v>
      </c>
      <c r="D63" s="85">
        <f t="shared" ref="D63:D81" si="21">C63/$B$119</f>
        <v>1.3299697275479314</v>
      </c>
      <c r="E63" s="86">
        <f t="shared" si="19"/>
        <v>255.92233009708738</v>
      </c>
      <c r="F63" s="78">
        <v>1477</v>
      </c>
      <c r="G63" s="85">
        <f t="shared" ref="G63:G81" si="22">F63/$B$119</f>
        <v>1.4904137235116044</v>
      </c>
      <c r="H63" s="86">
        <f t="shared" si="20"/>
        <v>248.65319865319867</v>
      </c>
      <c r="I63" s="78">
        <v>1867</v>
      </c>
      <c r="J63" s="85">
        <f t="shared" si="17"/>
        <v>1.8839556004036326</v>
      </c>
      <c r="K63" s="86">
        <f>I63/$I$23*100</f>
        <v>268.63309352517985</v>
      </c>
    </row>
    <row r="64" spans="1:11" ht="14.4" x14ac:dyDescent="0.3">
      <c r="A64" s="182"/>
      <c r="B64" s="84" t="s">
        <v>15</v>
      </c>
      <c r="C64" s="78">
        <v>1318</v>
      </c>
      <c r="D64" s="85">
        <f t="shared" si="21"/>
        <v>1.3299697275479314</v>
      </c>
      <c r="E64" s="86">
        <f t="shared" si="19"/>
        <v>255.92233009708738</v>
      </c>
      <c r="F64" s="78">
        <v>1477</v>
      </c>
      <c r="G64" s="85">
        <f t="shared" si="22"/>
        <v>1.4904137235116044</v>
      </c>
      <c r="H64" s="86">
        <f t="shared" si="20"/>
        <v>248.65319865319867</v>
      </c>
      <c r="I64" s="78">
        <v>1867</v>
      </c>
      <c r="J64" s="85">
        <f t="shared" si="17"/>
        <v>1.8839556004036326</v>
      </c>
      <c r="K64" s="86">
        <f>I64/$I$23*100</f>
        <v>268.63309352517985</v>
      </c>
    </row>
    <row r="65" spans="1:12" ht="14.4" x14ac:dyDescent="0.3">
      <c r="A65" s="182"/>
      <c r="B65" s="84" t="s">
        <v>16</v>
      </c>
      <c r="C65" s="78">
        <v>1318</v>
      </c>
      <c r="D65" s="85">
        <f t="shared" si="21"/>
        <v>1.3299697275479314</v>
      </c>
      <c r="E65" s="86">
        <f t="shared" si="19"/>
        <v>255.92233009708738</v>
      </c>
      <c r="F65" s="78">
        <v>1477</v>
      </c>
      <c r="G65" s="85">
        <f t="shared" si="22"/>
        <v>1.4904137235116044</v>
      </c>
      <c r="H65" s="86">
        <f t="shared" si="20"/>
        <v>248.65319865319867</v>
      </c>
      <c r="I65" s="78">
        <v>1867</v>
      </c>
      <c r="J65" s="85">
        <f>I65/$B$119</f>
        <v>1.8839556004036326</v>
      </c>
      <c r="K65" s="86">
        <f>I65/$I$23*100</f>
        <v>268.63309352517985</v>
      </c>
    </row>
    <row r="66" spans="1:12" ht="14.4" x14ac:dyDescent="0.3">
      <c r="A66" s="182"/>
      <c r="B66" s="84" t="s">
        <v>17</v>
      </c>
      <c r="C66" s="78">
        <v>1415</v>
      </c>
      <c r="D66" s="85">
        <f t="shared" si="21"/>
        <v>1.4278506559031281</v>
      </c>
      <c r="E66" s="86">
        <f t="shared" si="19"/>
        <v>274.75728155339806</v>
      </c>
      <c r="F66" s="78">
        <v>1627</v>
      </c>
      <c r="G66" s="85">
        <f t="shared" si="22"/>
        <v>1.6417759838546921</v>
      </c>
      <c r="H66" s="86">
        <f t="shared" si="20"/>
        <v>273.9057239057239</v>
      </c>
      <c r="I66" s="78" t="s">
        <v>120</v>
      </c>
      <c r="J66" s="85" t="s">
        <v>120</v>
      </c>
      <c r="K66" s="86" t="s">
        <v>120</v>
      </c>
    </row>
    <row r="67" spans="1:12" ht="14.4" x14ac:dyDescent="0.3">
      <c r="A67" s="182"/>
      <c r="B67" s="84" t="s">
        <v>18</v>
      </c>
      <c r="C67" s="78">
        <v>1415</v>
      </c>
      <c r="D67" s="85">
        <f t="shared" si="21"/>
        <v>1.4278506559031281</v>
      </c>
      <c r="E67" s="86">
        <f t="shared" si="19"/>
        <v>274.75728155339806</v>
      </c>
      <c r="F67" s="78">
        <v>1627</v>
      </c>
      <c r="G67" s="85">
        <f t="shared" si="22"/>
        <v>1.6417759838546921</v>
      </c>
      <c r="H67" s="86">
        <f t="shared" si="20"/>
        <v>273.9057239057239</v>
      </c>
      <c r="I67" s="78" t="s">
        <v>120</v>
      </c>
      <c r="J67" s="85" t="s">
        <v>120</v>
      </c>
      <c r="K67" s="86" t="s">
        <v>120</v>
      </c>
    </row>
    <row r="68" spans="1:12" ht="14.4" x14ac:dyDescent="0.3">
      <c r="A68" s="182"/>
      <c r="B68" s="84" t="s">
        <v>19</v>
      </c>
      <c r="C68" s="78">
        <v>1415</v>
      </c>
      <c r="D68" s="85">
        <f t="shared" si="21"/>
        <v>1.4278506559031281</v>
      </c>
      <c r="E68" s="86">
        <f t="shared" si="19"/>
        <v>274.75728155339806</v>
      </c>
      <c r="F68" s="78">
        <v>1627</v>
      </c>
      <c r="G68" s="85">
        <f t="shared" si="22"/>
        <v>1.6417759838546921</v>
      </c>
      <c r="H68" s="86">
        <f t="shared" si="20"/>
        <v>273.9057239057239</v>
      </c>
      <c r="I68" s="78" t="s">
        <v>120</v>
      </c>
      <c r="J68" s="85" t="s">
        <v>120</v>
      </c>
      <c r="K68" s="86" t="s">
        <v>120</v>
      </c>
    </row>
    <row r="69" spans="1:12" ht="14.4" x14ac:dyDescent="0.3">
      <c r="A69" s="182"/>
      <c r="B69" s="84" t="s">
        <v>20</v>
      </c>
      <c r="C69" s="78">
        <v>1415</v>
      </c>
      <c r="D69" s="85">
        <f t="shared" si="21"/>
        <v>1.4278506559031281</v>
      </c>
      <c r="E69" s="86">
        <f t="shared" si="19"/>
        <v>274.75728155339806</v>
      </c>
      <c r="F69" s="78">
        <v>1627</v>
      </c>
      <c r="G69" s="85">
        <f t="shared" si="22"/>
        <v>1.6417759838546921</v>
      </c>
      <c r="H69" s="86">
        <f t="shared" si="20"/>
        <v>273.9057239057239</v>
      </c>
      <c r="I69" s="78" t="s">
        <v>120</v>
      </c>
      <c r="J69" s="85" t="s">
        <v>120</v>
      </c>
      <c r="K69" s="86" t="s">
        <v>120</v>
      </c>
      <c r="L69" s="103"/>
    </row>
    <row r="70" spans="1:12" ht="14.4" x14ac:dyDescent="0.3">
      <c r="A70" s="182"/>
      <c r="B70" s="84" t="s">
        <v>21</v>
      </c>
      <c r="C70" s="78">
        <v>1415</v>
      </c>
      <c r="D70" s="85">
        <f t="shared" si="21"/>
        <v>1.4278506559031281</v>
      </c>
      <c r="E70" s="86">
        <f t="shared" si="19"/>
        <v>274.75728155339806</v>
      </c>
      <c r="F70" s="78">
        <v>1627</v>
      </c>
      <c r="G70" s="85">
        <f t="shared" si="22"/>
        <v>1.6417759838546921</v>
      </c>
      <c r="H70" s="86">
        <f t="shared" si="20"/>
        <v>273.9057239057239</v>
      </c>
      <c r="I70" s="78" t="s">
        <v>120</v>
      </c>
      <c r="J70" s="85" t="s">
        <v>120</v>
      </c>
      <c r="K70" s="86" t="s">
        <v>120</v>
      </c>
    </row>
    <row r="71" spans="1:12" ht="14.4" x14ac:dyDescent="0.3">
      <c r="A71" s="182"/>
      <c r="B71" s="84" t="s">
        <v>67</v>
      </c>
      <c r="C71" s="78">
        <v>1550</v>
      </c>
      <c r="D71" s="85">
        <f t="shared" si="21"/>
        <v>1.5640766902119072</v>
      </c>
      <c r="E71" s="86">
        <f t="shared" si="19"/>
        <v>300.97087378640776</v>
      </c>
      <c r="F71" s="78">
        <v>1783</v>
      </c>
      <c r="G71" s="85">
        <f t="shared" si="22"/>
        <v>1.7991927346115035</v>
      </c>
      <c r="H71" s="86">
        <f t="shared" si="20"/>
        <v>300.16835016835017</v>
      </c>
      <c r="I71" s="78" t="s">
        <v>120</v>
      </c>
      <c r="J71" s="85" t="s">
        <v>120</v>
      </c>
      <c r="K71" s="86" t="s">
        <v>120</v>
      </c>
    </row>
    <row r="72" spans="1:12" ht="14.4" x14ac:dyDescent="0.3">
      <c r="A72" s="182"/>
      <c r="B72" s="84" t="s">
        <v>117</v>
      </c>
      <c r="C72" s="78">
        <v>1550</v>
      </c>
      <c r="D72" s="85">
        <f t="shared" si="21"/>
        <v>1.5640766902119072</v>
      </c>
      <c r="E72" s="86">
        <f t="shared" si="19"/>
        <v>300.97087378640776</v>
      </c>
      <c r="F72" s="78">
        <v>1875</v>
      </c>
      <c r="G72" s="85">
        <f t="shared" si="22"/>
        <v>1.8920282542885973</v>
      </c>
      <c r="H72" s="86">
        <f t="shared" si="20"/>
        <v>315.65656565656565</v>
      </c>
      <c r="I72" s="78">
        <v>1956</v>
      </c>
      <c r="J72" s="85">
        <f>I72/$B$119</f>
        <v>1.9737638748738648</v>
      </c>
      <c r="K72" s="86">
        <f>I72/$I$23*100</f>
        <v>281.43884892086334</v>
      </c>
    </row>
    <row r="73" spans="1:12" ht="15" thickBot="1" x14ac:dyDescent="0.35">
      <c r="A73" s="182"/>
      <c r="B73" s="97" t="s">
        <v>118</v>
      </c>
      <c r="C73" s="13">
        <v>1550</v>
      </c>
      <c r="D73" s="14">
        <f t="shared" si="21"/>
        <v>1.5640766902119072</v>
      </c>
      <c r="E73" s="23">
        <f t="shared" si="19"/>
        <v>300.97087378640776</v>
      </c>
      <c r="F73" s="13">
        <v>1783</v>
      </c>
      <c r="G73" s="14">
        <f t="shared" si="22"/>
        <v>1.7991927346115035</v>
      </c>
      <c r="H73" s="23">
        <f t="shared" si="20"/>
        <v>300.16835016835017</v>
      </c>
      <c r="I73" s="13" t="s">
        <v>120</v>
      </c>
      <c r="J73" s="14" t="s">
        <v>120</v>
      </c>
      <c r="K73" s="23" t="s">
        <v>120</v>
      </c>
    </row>
    <row r="74" spans="1:12" ht="14.4" x14ac:dyDescent="0.3">
      <c r="A74" s="181">
        <v>2018</v>
      </c>
      <c r="B74" s="54" t="s">
        <v>119</v>
      </c>
      <c r="C74" s="33">
        <v>1550</v>
      </c>
      <c r="D74" s="28">
        <f t="shared" si="21"/>
        <v>1.5640766902119072</v>
      </c>
      <c r="E74" s="34">
        <f t="shared" si="19"/>
        <v>300.97087378640776</v>
      </c>
      <c r="F74" s="33">
        <v>1783</v>
      </c>
      <c r="G74" s="28">
        <f t="shared" si="22"/>
        <v>1.7991927346115035</v>
      </c>
      <c r="H74" s="34">
        <f t="shared" si="20"/>
        <v>300.16835016835017</v>
      </c>
      <c r="I74" s="33" t="s">
        <v>120</v>
      </c>
      <c r="J74" s="28" t="s">
        <v>120</v>
      </c>
      <c r="K74" s="34" t="s">
        <v>120</v>
      </c>
    </row>
    <row r="75" spans="1:12" ht="14.4" x14ac:dyDescent="0.3">
      <c r="A75" s="182"/>
      <c r="B75" s="84" t="s">
        <v>14</v>
      </c>
      <c r="C75" s="78">
        <v>1550</v>
      </c>
      <c r="D75" s="85">
        <f t="shared" si="21"/>
        <v>1.5640766902119072</v>
      </c>
      <c r="E75" s="86">
        <f t="shared" si="19"/>
        <v>300.97087378640776</v>
      </c>
      <c r="F75" s="78">
        <v>1783</v>
      </c>
      <c r="G75" s="85">
        <f t="shared" si="22"/>
        <v>1.7991927346115035</v>
      </c>
      <c r="H75" s="86">
        <f t="shared" si="20"/>
        <v>300.16835016835017</v>
      </c>
      <c r="I75" s="78" t="s">
        <v>120</v>
      </c>
      <c r="J75" s="85" t="s">
        <v>120</v>
      </c>
      <c r="K75" s="86" t="s">
        <v>120</v>
      </c>
    </row>
    <row r="76" spans="1:12" ht="14.4" x14ac:dyDescent="0.3">
      <c r="A76" s="182"/>
      <c r="B76" s="84" t="s">
        <v>15</v>
      </c>
      <c r="C76" s="78">
        <v>1550</v>
      </c>
      <c r="D76" s="85">
        <f t="shared" si="21"/>
        <v>1.5640766902119072</v>
      </c>
      <c r="E76" s="86">
        <f t="shared" si="19"/>
        <v>300.97087378640776</v>
      </c>
      <c r="F76" s="78">
        <v>1783</v>
      </c>
      <c r="G76" s="85">
        <f t="shared" si="22"/>
        <v>1.7991927346115035</v>
      </c>
      <c r="H76" s="86">
        <f t="shared" si="20"/>
        <v>300.16835016835017</v>
      </c>
      <c r="I76" s="78" t="s">
        <v>120</v>
      </c>
      <c r="J76" s="85" t="s">
        <v>120</v>
      </c>
      <c r="K76" s="86" t="s">
        <v>120</v>
      </c>
    </row>
    <row r="77" spans="1:12" ht="14.4" x14ac:dyDescent="0.3">
      <c r="A77" s="182"/>
      <c r="B77" s="84" t="s">
        <v>16</v>
      </c>
      <c r="C77" s="78">
        <v>1550</v>
      </c>
      <c r="D77" s="85">
        <f t="shared" si="21"/>
        <v>1.5640766902119072</v>
      </c>
      <c r="E77" s="86">
        <f t="shared" si="19"/>
        <v>300.97087378640776</v>
      </c>
      <c r="F77" s="78">
        <v>1783</v>
      </c>
      <c r="G77" s="85">
        <f t="shared" si="22"/>
        <v>1.7991927346115035</v>
      </c>
      <c r="H77" s="86">
        <f t="shared" si="20"/>
        <v>300.16835016835017</v>
      </c>
      <c r="I77" s="78" t="s">
        <v>120</v>
      </c>
      <c r="J77" s="85" t="s">
        <v>120</v>
      </c>
      <c r="K77" s="86" t="s">
        <v>120</v>
      </c>
    </row>
    <row r="78" spans="1:12" ht="14.4" x14ac:dyDescent="0.3">
      <c r="A78" s="182"/>
      <c r="B78" s="84" t="s">
        <v>17</v>
      </c>
      <c r="C78" s="78">
        <v>1550</v>
      </c>
      <c r="D78" s="85">
        <f t="shared" si="21"/>
        <v>1.5640766902119072</v>
      </c>
      <c r="E78" s="86">
        <f t="shared" si="19"/>
        <v>300.97087378640776</v>
      </c>
      <c r="F78" s="78">
        <v>1783</v>
      </c>
      <c r="G78" s="85">
        <f t="shared" si="22"/>
        <v>1.7991927346115035</v>
      </c>
      <c r="H78" s="86">
        <f t="shared" si="20"/>
        <v>300.16835016835017</v>
      </c>
      <c r="I78" s="78" t="s">
        <v>120</v>
      </c>
      <c r="J78" s="85" t="s">
        <v>120</v>
      </c>
      <c r="K78" s="86" t="s">
        <v>120</v>
      </c>
    </row>
    <row r="79" spans="1:12" ht="14.4" x14ac:dyDescent="0.3">
      <c r="A79" s="182"/>
      <c r="B79" s="84" t="s">
        <v>18</v>
      </c>
      <c r="C79" s="78">
        <v>1550</v>
      </c>
      <c r="D79" s="85">
        <f t="shared" si="21"/>
        <v>1.5640766902119072</v>
      </c>
      <c r="E79" s="86">
        <f t="shared" si="19"/>
        <v>300.97087378640776</v>
      </c>
      <c r="F79" s="78">
        <v>1783</v>
      </c>
      <c r="G79" s="85">
        <f t="shared" si="22"/>
        <v>1.7991927346115035</v>
      </c>
      <c r="H79" s="86">
        <f t="shared" si="20"/>
        <v>300.16835016835017</v>
      </c>
      <c r="I79" s="78" t="s">
        <v>120</v>
      </c>
      <c r="J79" s="85" t="s">
        <v>120</v>
      </c>
      <c r="K79" s="86" t="s">
        <v>120</v>
      </c>
    </row>
    <row r="80" spans="1:12" ht="14.4" x14ac:dyDescent="0.3">
      <c r="A80" s="182"/>
      <c r="B80" s="84" t="s">
        <v>19</v>
      </c>
      <c r="C80" s="78">
        <v>1550</v>
      </c>
      <c r="D80" s="85">
        <f t="shared" si="21"/>
        <v>1.5640766902119072</v>
      </c>
      <c r="E80" s="86">
        <f t="shared" si="19"/>
        <v>300.97087378640776</v>
      </c>
      <c r="F80" s="78">
        <v>1783</v>
      </c>
      <c r="G80" s="85">
        <f t="shared" si="22"/>
        <v>1.7991927346115035</v>
      </c>
      <c r="H80" s="86">
        <f t="shared" si="20"/>
        <v>300.16835016835017</v>
      </c>
      <c r="I80" s="78" t="s">
        <v>120</v>
      </c>
      <c r="J80" s="85" t="s">
        <v>120</v>
      </c>
      <c r="K80" s="86" t="s">
        <v>120</v>
      </c>
    </row>
    <row r="81" spans="1:11" ht="14.4" x14ac:dyDescent="0.3">
      <c r="A81" s="182"/>
      <c r="B81" s="84" t="s">
        <v>20</v>
      </c>
      <c r="C81" s="78">
        <v>1550</v>
      </c>
      <c r="D81" s="85">
        <f t="shared" si="21"/>
        <v>1.5640766902119072</v>
      </c>
      <c r="E81" s="86">
        <f t="shared" si="19"/>
        <v>300.97087378640776</v>
      </c>
      <c r="F81" s="78">
        <v>1783</v>
      </c>
      <c r="G81" s="85">
        <f t="shared" si="22"/>
        <v>1.7991927346115035</v>
      </c>
      <c r="H81" s="86">
        <f t="shared" si="20"/>
        <v>300.16835016835017</v>
      </c>
      <c r="I81" s="78" t="s">
        <v>120</v>
      </c>
      <c r="J81" s="85" t="s">
        <v>120</v>
      </c>
      <c r="K81" s="86" t="s">
        <v>120</v>
      </c>
    </row>
    <row r="82" spans="1:11" ht="14.4" x14ac:dyDescent="0.3">
      <c r="A82" s="182"/>
      <c r="B82" s="84" t="s">
        <v>21</v>
      </c>
      <c r="C82" s="78">
        <v>1550</v>
      </c>
      <c r="D82" s="85">
        <f t="shared" ref="D82:D100" si="23">C82/$B$119</f>
        <v>1.5640766902119072</v>
      </c>
      <c r="E82" s="86">
        <f t="shared" ref="E82:E100" si="24">C82/$C$23*100</f>
        <v>300.97087378640776</v>
      </c>
      <c r="F82" s="78">
        <v>1783</v>
      </c>
      <c r="G82" s="85">
        <f t="shared" ref="G82:G83" si="25">F82/$B$119</f>
        <v>1.7991927346115035</v>
      </c>
      <c r="H82" s="86">
        <f t="shared" ref="H82:H83" si="26">F82/$F$23*100</f>
        <v>300.16835016835017</v>
      </c>
      <c r="I82" s="78" t="s">
        <v>120</v>
      </c>
      <c r="J82" s="85" t="s">
        <v>120</v>
      </c>
      <c r="K82" s="86" t="s">
        <v>120</v>
      </c>
    </row>
    <row r="83" spans="1:11" ht="14.4" x14ac:dyDescent="0.3">
      <c r="A83" s="182"/>
      <c r="B83" s="84" t="s">
        <v>67</v>
      </c>
      <c r="C83" s="78">
        <v>1550</v>
      </c>
      <c r="D83" s="85">
        <f t="shared" si="23"/>
        <v>1.5640766902119072</v>
      </c>
      <c r="E83" s="86">
        <f t="shared" si="24"/>
        <v>300.97087378640776</v>
      </c>
      <c r="F83" s="78">
        <v>1783</v>
      </c>
      <c r="G83" s="85">
        <f t="shared" si="25"/>
        <v>1.7991927346115035</v>
      </c>
      <c r="H83" s="86">
        <f t="shared" si="26"/>
        <v>300.16835016835017</v>
      </c>
      <c r="I83" s="78" t="s">
        <v>120</v>
      </c>
      <c r="J83" s="85" t="s">
        <v>120</v>
      </c>
      <c r="K83" s="86" t="s">
        <v>120</v>
      </c>
    </row>
    <row r="84" spans="1:11" ht="14.4" x14ac:dyDescent="0.3">
      <c r="A84" s="182"/>
      <c r="B84" s="84" t="s">
        <v>117</v>
      </c>
      <c r="C84" s="78">
        <v>1550</v>
      </c>
      <c r="D84" s="85">
        <f t="shared" si="23"/>
        <v>1.5640766902119072</v>
      </c>
      <c r="E84" s="86">
        <f t="shared" si="24"/>
        <v>300.97087378640776</v>
      </c>
      <c r="F84" s="78" t="s">
        <v>120</v>
      </c>
      <c r="G84" s="85" t="s">
        <v>120</v>
      </c>
      <c r="H84" s="86" t="s">
        <v>120</v>
      </c>
      <c r="I84" s="78" t="s">
        <v>120</v>
      </c>
      <c r="J84" s="85" t="s">
        <v>120</v>
      </c>
      <c r="K84" s="86" t="s">
        <v>120</v>
      </c>
    </row>
    <row r="85" spans="1:11" ht="15" thickBot="1" x14ac:dyDescent="0.35">
      <c r="A85" s="182"/>
      <c r="B85" s="69" t="s">
        <v>118</v>
      </c>
      <c r="C85" s="161">
        <v>1550</v>
      </c>
      <c r="D85" s="162">
        <f t="shared" si="23"/>
        <v>1.5640766902119072</v>
      </c>
      <c r="E85" s="163">
        <f t="shared" si="24"/>
        <v>300.97087378640776</v>
      </c>
      <c r="F85" s="161" t="s">
        <v>120</v>
      </c>
      <c r="G85" s="162" t="s">
        <v>120</v>
      </c>
      <c r="H85" s="163" t="s">
        <v>120</v>
      </c>
      <c r="I85" s="161" t="s">
        <v>120</v>
      </c>
      <c r="J85" s="162" t="s">
        <v>120</v>
      </c>
      <c r="K85" s="163" t="s">
        <v>120</v>
      </c>
    </row>
    <row r="86" spans="1:11" ht="14.4" x14ac:dyDescent="0.3">
      <c r="A86" s="181">
        <v>2019</v>
      </c>
      <c r="B86" s="54" t="s">
        <v>119</v>
      </c>
      <c r="C86" s="33">
        <v>2570</v>
      </c>
      <c r="D86" s="28">
        <f t="shared" si="23"/>
        <v>2.5933400605449042</v>
      </c>
      <c r="E86" s="34">
        <f t="shared" si="24"/>
        <v>499.02912621359218</v>
      </c>
      <c r="F86" s="33">
        <v>2958</v>
      </c>
      <c r="G86" s="28">
        <f t="shared" ref="G86" si="27">F86/$B$119</f>
        <v>2.9848637739656914</v>
      </c>
      <c r="H86" s="34">
        <f t="shared" ref="H86" si="28">F86/$F$23*100</f>
        <v>497.97979797979804</v>
      </c>
      <c r="I86" s="33" t="s">
        <v>120</v>
      </c>
      <c r="J86" s="28" t="s">
        <v>120</v>
      </c>
      <c r="K86" s="34" t="s">
        <v>120</v>
      </c>
    </row>
    <row r="87" spans="1:11" ht="14.4" x14ac:dyDescent="0.3">
      <c r="A87" s="182"/>
      <c r="B87" s="84" t="s">
        <v>14</v>
      </c>
      <c r="C87" s="78">
        <v>2119</v>
      </c>
      <c r="D87" s="85">
        <f t="shared" si="23"/>
        <v>2.1382441977800202</v>
      </c>
      <c r="E87" s="86">
        <f t="shared" si="24"/>
        <v>411.45631067961165</v>
      </c>
      <c r="F87" s="78">
        <v>2804</v>
      </c>
      <c r="G87" s="85">
        <f t="shared" ref="G87" si="29">F87/$B$119</f>
        <v>2.829465186680121</v>
      </c>
      <c r="H87" s="86">
        <f t="shared" ref="H87" si="30">F87/$F$23*100</f>
        <v>472.05387205387206</v>
      </c>
      <c r="I87" s="78" t="s">
        <v>120</v>
      </c>
      <c r="J87" s="85" t="s">
        <v>120</v>
      </c>
      <c r="K87" s="86" t="s">
        <v>120</v>
      </c>
    </row>
    <row r="88" spans="1:11" ht="14.4" x14ac:dyDescent="0.3">
      <c r="A88" s="182"/>
      <c r="B88" s="84" t="s">
        <v>15</v>
      </c>
      <c r="C88" s="78">
        <v>2119</v>
      </c>
      <c r="D88" s="85">
        <f t="shared" si="23"/>
        <v>2.1382441977800202</v>
      </c>
      <c r="E88" s="86">
        <f t="shared" si="24"/>
        <v>411.45631067961165</v>
      </c>
      <c r="F88" s="78">
        <v>2804</v>
      </c>
      <c r="G88" s="85">
        <f t="shared" ref="G88" si="31">F88/$B$119</f>
        <v>2.829465186680121</v>
      </c>
      <c r="H88" s="86">
        <f t="shared" ref="H88" si="32">F88/$F$23*100</f>
        <v>472.05387205387206</v>
      </c>
      <c r="I88" s="78" t="s">
        <v>120</v>
      </c>
      <c r="J88" s="85" t="s">
        <v>120</v>
      </c>
      <c r="K88" s="86" t="s">
        <v>120</v>
      </c>
    </row>
    <row r="89" spans="1:11" ht="14.4" x14ac:dyDescent="0.3">
      <c r="A89" s="182"/>
      <c r="B89" s="84" t="s">
        <v>16</v>
      </c>
      <c r="C89" s="78">
        <v>2119</v>
      </c>
      <c r="D89" s="85">
        <f t="shared" si="23"/>
        <v>2.1382441977800202</v>
      </c>
      <c r="E89" s="86">
        <f t="shared" si="24"/>
        <v>411.45631067961165</v>
      </c>
      <c r="F89" s="78">
        <v>2804</v>
      </c>
      <c r="G89" s="85">
        <f t="shared" ref="G89:G100" si="33">F89/$B$119</f>
        <v>2.829465186680121</v>
      </c>
      <c r="H89" s="86">
        <f t="shared" ref="H89:H100" si="34">F89/$F$23*100</f>
        <v>472.05387205387206</v>
      </c>
      <c r="I89" s="78" t="s">
        <v>120</v>
      </c>
      <c r="J89" s="85" t="s">
        <v>120</v>
      </c>
      <c r="K89" s="86" t="s">
        <v>120</v>
      </c>
    </row>
    <row r="90" spans="1:11" ht="14.4" x14ac:dyDescent="0.3">
      <c r="A90" s="182"/>
      <c r="B90" s="84" t="s">
        <v>17</v>
      </c>
      <c r="C90" s="78">
        <v>2119</v>
      </c>
      <c r="D90" s="85">
        <f t="shared" si="23"/>
        <v>2.1382441977800202</v>
      </c>
      <c r="E90" s="86">
        <f t="shared" si="24"/>
        <v>411.45631067961165</v>
      </c>
      <c r="F90" s="78">
        <v>2804</v>
      </c>
      <c r="G90" s="85">
        <f t="shared" si="33"/>
        <v>2.829465186680121</v>
      </c>
      <c r="H90" s="86">
        <f t="shared" si="34"/>
        <v>472.05387205387206</v>
      </c>
      <c r="I90" s="78" t="s">
        <v>120</v>
      </c>
      <c r="J90" s="85" t="s">
        <v>120</v>
      </c>
      <c r="K90" s="86" t="s">
        <v>120</v>
      </c>
    </row>
    <row r="91" spans="1:11" ht="14.4" x14ac:dyDescent="0.3">
      <c r="A91" s="182"/>
      <c r="B91" s="84" t="s">
        <v>18</v>
      </c>
      <c r="C91" s="78">
        <v>2119</v>
      </c>
      <c r="D91" s="85">
        <f t="shared" si="23"/>
        <v>2.1382441977800202</v>
      </c>
      <c r="E91" s="86">
        <f t="shared" si="24"/>
        <v>411.45631067961165</v>
      </c>
      <c r="F91" s="78">
        <v>2804</v>
      </c>
      <c r="G91" s="85">
        <f t="shared" si="33"/>
        <v>2.829465186680121</v>
      </c>
      <c r="H91" s="86">
        <f t="shared" si="34"/>
        <v>472.05387205387206</v>
      </c>
      <c r="I91" s="12" t="s">
        <v>120</v>
      </c>
      <c r="J91" s="11" t="s">
        <v>120</v>
      </c>
      <c r="K91" s="22" t="s">
        <v>120</v>
      </c>
    </row>
    <row r="92" spans="1:11" ht="14.4" x14ac:dyDescent="0.3">
      <c r="A92" s="182"/>
      <c r="B92" s="84" t="s">
        <v>19</v>
      </c>
      <c r="C92" s="78">
        <v>2119</v>
      </c>
      <c r="D92" s="85">
        <f t="shared" si="23"/>
        <v>2.1382441977800202</v>
      </c>
      <c r="E92" s="86">
        <f t="shared" si="24"/>
        <v>411.45631067961165</v>
      </c>
      <c r="F92" s="78">
        <v>2804</v>
      </c>
      <c r="G92" s="85">
        <f t="shared" si="33"/>
        <v>2.829465186680121</v>
      </c>
      <c r="H92" s="86">
        <f t="shared" si="34"/>
        <v>472.05387205387206</v>
      </c>
      <c r="I92" s="12" t="s">
        <v>120</v>
      </c>
      <c r="J92" s="11" t="s">
        <v>120</v>
      </c>
      <c r="K92" s="22" t="s">
        <v>120</v>
      </c>
    </row>
    <row r="93" spans="1:11" ht="14.4" x14ac:dyDescent="0.3">
      <c r="A93" s="182"/>
      <c r="B93" s="84" t="s">
        <v>20</v>
      </c>
      <c r="C93" s="78">
        <v>2570</v>
      </c>
      <c r="D93" s="85">
        <f t="shared" si="23"/>
        <v>2.5933400605449042</v>
      </c>
      <c r="E93" s="86">
        <f t="shared" si="24"/>
        <v>499.02912621359218</v>
      </c>
      <c r="F93" s="78">
        <v>3237</v>
      </c>
      <c r="G93" s="85">
        <f t="shared" si="33"/>
        <v>3.2663975782038346</v>
      </c>
      <c r="H93" s="86">
        <f t="shared" si="34"/>
        <v>544.94949494949503</v>
      </c>
      <c r="I93" s="12" t="s">
        <v>120</v>
      </c>
      <c r="J93" s="11" t="s">
        <v>120</v>
      </c>
      <c r="K93" s="22" t="s">
        <v>120</v>
      </c>
    </row>
    <row r="94" spans="1:11" ht="14.4" x14ac:dyDescent="0.3">
      <c r="A94" s="182"/>
      <c r="B94" s="84" t="s">
        <v>21</v>
      </c>
      <c r="C94" s="78">
        <v>2570</v>
      </c>
      <c r="D94" s="85">
        <f t="shared" si="23"/>
        <v>2.5933400605449042</v>
      </c>
      <c r="E94" s="86">
        <f t="shared" si="24"/>
        <v>499.02912621359218</v>
      </c>
      <c r="F94" s="78">
        <v>3240</v>
      </c>
      <c r="G94" s="85">
        <f t="shared" si="33"/>
        <v>3.2694248234106964</v>
      </c>
      <c r="H94" s="86">
        <f t="shared" si="34"/>
        <v>545.45454545454538</v>
      </c>
      <c r="I94" s="12" t="s">
        <v>120</v>
      </c>
      <c r="J94" s="11" t="s">
        <v>120</v>
      </c>
      <c r="K94" s="22" t="s">
        <v>120</v>
      </c>
    </row>
    <row r="95" spans="1:11" ht="14.4" x14ac:dyDescent="0.3">
      <c r="A95" s="182"/>
      <c r="B95" s="84" t="s">
        <v>67</v>
      </c>
      <c r="C95" s="78">
        <v>2570</v>
      </c>
      <c r="D95" s="85">
        <f t="shared" si="23"/>
        <v>2.5933400605449042</v>
      </c>
      <c r="E95" s="86">
        <f t="shared" si="24"/>
        <v>499.02912621359218</v>
      </c>
      <c r="F95" s="78">
        <v>3240</v>
      </c>
      <c r="G95" s="85">
        <f t="shared" si="33"/>
        <v>3.2694248234106964</v>
      </c>
      <c r="H95" s="86">
        <f t="shared" si="34"/>
        <v>545.45454545454538</v>
      </c>
      <c r="I95" s="12" t="s">
        <v>120</v>
      </c>
      <c r="J95" s="11" t="s">
        <v>120</v>
      </c>
      <c r="K95" s="22" t="s">
        <v>120</v>
      </c>
    </row>
    <row r="96" spans="1:11" ht="14.4" x14ac:dyDescent="0.3">
      <c r="A96" s="182"/>
      <c r="B96" s="84" t="s">
        <v>117</v>
      </c>
      <c r="C96" s="78">
        <v>3340</v>
      </c>
      <c r="D96" s="85">
        <f t="shared" si="23"/>
        <v>3.3703329969727549</v>
      </c>
      <c r="E96" s="86">
        <f t="shared" si="24"/>
        <v>648.54368932038835</v>
      </c>
      <c r="F96" s="78">
        <v>3815</v>
      </c>
      <c r="G96" s="85">
        <f t="shared" si="33"/>
        <v>3.849646821392533</v>
      </c>
      <c r="H96" s="86">
        <f t="shared" si="34"/>
        <v>642.25589225589226</v>
      </c>
      <c r="I96" s="12" t="s">
        <v>120</v>
      </c>
      <c r="J96" s="11" t="s">
        <v>120</v>
      </c>
      <c r="K96" s="22" t="s">
        <v>120</v>
      </c>
    </row>
    <row r="97" spans="1:11" ht="15" thickBot="1" x14ac:dyDescent="0.35">
      <c r="A97" s="182"/>
      <c r="B97" s="69" t="s">
        <v>118</v>
      </c>
      <c r="C97" s="161">
        <v>3340</v>
      </c>
      <c r="D97" s="162">
        <f t="shared" si="23"/>
        <v>3.3703329969727549</v>
      </c>
      <c r="E97" s="163">
        <f t="shared" si="24"/>
        <v>648.54368932038835</v>
      </c>
      <c r="F97" s="161">
        <v>3915</v>
      </c>
      <c r="G97" s="162">
        <f t="shared" si="33"/>
        <v>3.9505549949545915</v>
      </c>
      <c r="H97" s="163">
        <f t="shared" si="34"/>
        <v>659.09090909090912</v>
      </c>
      <c r="I97" s="13" t="s">
        <v>120</v>
      </c>
      <c r="J97" s="14" t="s">
        <v>120</v>
      </c>
      <c r="K97" s="23" t="s">
        <v>120</v>
      </c>
    </row>
    <row r="98" spans="1:11" ht="14.4" x14ac:dyDescent="0.3">
      <c r="A98" s="181">
        <v>2020</v>
      </c>
      <c r="B98" s="54" t="s">
        <v>119</v>
      </c>
      <c r="C98" s="33">
        <v>3340</v>
      </c>
      <c r="D98" s="28">
        <f t="shared" si="23"/>
        <v>3.3703329969727549</v>
      </c>
      <c r="E98" s="34">
        <f t="shared" si="24"/>
        <v>648.54368932038835</v>
      </c>
      <c r="F98" s="33">
        <v>4020</v>
      </c>
      <c r="G98" s="28">
        <f t="shared" si="33"/>
        <v>4.0565085771947524</v>
      </c>
      <c r="H98" s="34">
        <f t="shared" si="34"/>
        <v>676.76767676767668</v>
      </c>
      <c r="I98" s="33" t="s">
        <v>120</v>
      </c>
      <c r="J98" s="28" t="s">
        <v>120</v>
      </c>
      <c r="K98" s="34" t="s">
        <v>120</v>
      </c>
    </row>
    <row r="99" spans="1:11" ht="14.4" x14ac:dyDescent="0.3">
      <c r="A99" s="182"/>
      <c r="B99" s="84" t="s">
        <v>14</v>
      </c>
      <c r="C99" s="78">
        <v>3580</v>
      </c>
      <c r="D99" s="85">
        <f t="shared" si="23"/>
        <v>3.6125126135216954</v>
      </c>
      <c r="E99" s="86">
        <f t="shared" si="24"/>
        <v>695.14563106796118</v>
      </c>
      <c r="F99" s="78">
        <v>4210</v>
      </c>
      <c r="G99" s="85">
        <f t="shared" si="33"/>
        <v>4.2482341069626637</v>
      </c>
      <c r="H99" s="86">
        <f t="shared" si="34"/>
        <v>708.75420875420878</v>
      </c>
      <c r="I99" s="12" t="s">
        <v>120</v>
      </c>
      <c r="J99" s="11" t="s">
        <v>120</v>
      </c>
      <c r="K99" s="22" t="s">
        <v>120</v>
      </c>
    </row>
    <row r="100" spans="1:11" ht="14.4" x14ac:dyDescent="0.3">
      <c r="A100" s="182"/>
      <c r="B100" s="84" t="s">
        <v>15</v>
      </c>
      <c r="C100" s="78">
        <v>3580</v>
      </c>
      <c r="D100" s="85">
        <f t="shared" si="23"/>
        <v>3.6125126135216954</v>
      </c>
      <c r="E100" s="86">
        <f t="shared" si="24"/>
        <v>695.14563106796118</v>
      </c>
      <c r="F100" s="78">
        <v>4210</v>
      </c>
      <c r="G100" s="85">
        <f t="shared" si="33"/>
        <v>4.2482341069626637</v>
      </c>
      <c r="H100" s="86">
        <f t="shared" si="34"/>
        <v>708.75420875420878</v>
      </c>
      <c r="I100" s="12" t="s">
        <v>120</v>
      </c>
      <c r="J100" s="11" t="s">
        <v>120</v>
      </c>
      <c r="K100" s="22" t="s">
        <v>120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12" t="s">
        <v>120</v>
      </c>
      <c r="J101" s="11" t="s">
        <v>120</v>
      </c>
      <c r="K101" s="22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12" t="s">
        <v>120</v>
      </c>
      <c r="J102" s="11" t="s">
        <v>120</v>
      </c>
      <c r="K102" s="22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12" t="s">
        <v>120</v>
      </c>
      <c r="J103" s="11" t="s">
        <v>120</v>
      </c>
      <c r="K103" s="22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12" t="s">
        <v>120</v>
      </c>
      <c r="J104" s="11" t="s">
        <v>120</v>
      </c>
      <c r="K104" s="22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12" t="s">
        <v>120</v>
      </c>
      <c r="J105" s="11" t="s">
        <v>120</v>
      </c>
      <c r="K105" s="22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12" t="s">
        <v>120</v>
      </c>
      <c r="J106" s="11" t="s">
        <v>120</v>
      </c>
      <c r="K106" s="22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12" t="s">
        <v>120</v>
      </c>
      <c r="J107" s="11" t="s">
        <v>120</v>
      </c>
      <c r="K107" s="22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12" t="s">
        <v>120</v>
      </c>
      <c r="J108" s="11" t="s">
        <v>120</v>
      </c>
      <c r="K108" s="22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3" t="s">
        <v>120</v>
      </c>
      <c r="J109" s="14" t="s">
        <v>120</v>
      </c>
      <c r="K109" s="2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12" t="s">
        <v>120</v>
      </c>
      <c r="J111" s="11" t="s">
        <v>120</v>
      </c>
      <c r="K111" s="22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12" t="s">
        <v>120</v>
      </c>
      <c r="J112" s="11" t="s">
        <v>120</v>
      </c>
      <c r="K112" s="22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12" t="s">
        <v>120</v>
      </c>
      <c r="J113" s="11" t="s">
        <v>120</v>
      </c>
      <c r="K113" s="22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12" t="s">
        <v>120</v>
      </c>
      <c r="J114" s="11" t="s">
        <v>120</v>
      </c>
      <c r="K114" s="22" t="s">
        <v>120</v>
      </c>
    </row>
    <row r="115" spans="1:11" ht="14.4" x14ac:dyDescent="0.3">
      <c r="A115" s="182"/>
      <c r="B115" s="84" t="s">
        <v>18</v>
      </c>
      <c r="C115" s="78">
        <v>5880</v>
      </c>
      <c r="D115" s="85">
        <f t="shared" ref="D115" si="35">C115/$B$119</f>
        <v>5.9334006054490418</v>
      </c>
      <c r="E115" s="86">
        <f t="shared" ref="E115" si="36">C115/$C$23*100</f>
        <v>1141.7475728155341</v>
      </c>
      <c r="F115" s="78">
        <v>6710</v>
      </c>
      <c r="G115" s="85">
        <f t="shared" ref="G115" si="37">F115/$B$119</f>
        <v>6.7709384460141271</v>
      </c>
      <c r="H115" s="86">
        <f t="shared" ref="H115" si="38">F115/$F$23*100</f>
        <v>1129.6296296296296</v>
      </c>
      <c r="I115" s="12" t="s">
        <v>120</v>
      </c>
      <c r="J115" s="11" t="s">
        <v>120</v>
      </c>
      <c r="K115" s="22" t="s">
        <v>120</v>
      </c>
    </row>
    <row r="116" spans="1:11" ht="14.4" x14ac:dyDescent="0.3">
      <c r="A116" s="182"/>
      <c r="B116" s="84" t="s">
        <v>19</v>
      </c>
      <c r="C116" s="78">
        <v>5880</v>
      </c>
      <c r="D116" s="85">
        <f t="shared" ref="D116:D118" si="39">C116/$B$119</f>
        <v>5.9334006054490418</v>
      </c>
      <c r="E116" s="86">
        <f t="shared" ref="E116:E118" si="40">C116/$C$23*100</f>
        <v>1141.7475728155341</v>
      </c>
      <c r="F116" s="78">
        <v>6710</v>
      </c>
      <c r="G116" s="85">
        <f t="shared" ref="G116:G118" si="41">F116/$B$119</f>
        <v>6.7709384460141271</v>
      </c>
      <c r="H116" s="86">
        <f t="shared" ref="H116:H118" si="42">F116/$F$23*100</f>
        <v>1129.6296296296296</v>
      </c>
      <c r="I116" s="12" t="s">
        <v>120</v>
      </c>
      <c r="J116" s="11" t="s">
        <v>120</v>
      </c>
      <c r="K116" s="22" t="s">
        <v>120</v>
      </c>
    </row>
    <row r="117" spans="1:11" ht="14.4" x14ac:dyDescent="0.3">
      <c r="A117" s="182"/>
      <c r="B117" s="84" t="s">
        <v>20</v>
      </c>
      <c r="C117" s="78">
        <v>5880</v>
      </c>
      <c r="D117" s="85">
        <f t="shared" si="39"/>
        <v>5.9334006054490418</v>
      </c>
      <c r="E117" s="86">
        <f t="shared" si="40"/>
        <v>1141.7475728155341</v>
      </c>
      <c r="F117" s="78">
        <v>6710</v>
      </c>
      <c r="G117" s="85">
        <f t="shared" si="41"/>
        <v>6.7709384460141271</v>
      </c>
      <c r="H117" s="86">
        <f t="shared" si="42"/>
        <v>1129.6296296296296</v>
      </c>
      <c r="I117" s="12" t="s">
        <v>120</v>
      </c>
      <c r="J117" s="11" t="s">
        <v>120</v>
      </c>
      <c r="K117" s="22" t="s">
        <v>120</v>
      </c>
    </row>
    <row r="118" spans="1:11" ht="15" thickBot="1" x14ac:dyDescent="0.35">
      <c r="A118" s="183"/>
      <c r="B118" s="64" t="s">
        <v>21</v>
      </c>
      <c r="C118" s="13">
        <v>6460</v>
      </c>
      <c r="D118" s="14">
        <f t="shared" si="39"/>
        <v>6.5186680121089804</v>
      </c>
      <c r="E118" s="23">
        <f t="shared" si="40"/>
        <v>1254.3689320388348</v>
      </c>
      <c r="F118" s="13">
        <v>7470</v>
      </c>
      <c r="G118" s="14">
        <f t="shared" si="41"/>
        <v>7.537840565085772</v>
      </c>
      <c r="H118" s="23">
        <f t="shared" si="42"/>
        <v>1257.5757575757575</v>
      </c>
      <c r="I118" s="13" t="s">
        <v>120</v>
      </c>
      <c r="J118" s="14" t="s">
        <v>120</v>
      </c>
      <c r="K118" s="23" t="s">
        <v>120</v>
      </c>
    </row>
    <row r="119" spans="1:11" ht="14.4" x14ac:dyDescent="0.3">
      <c r="A119" s="37" t="s">
        <v>108</v>
      </c>
      <c r="B119" s="38">
        <v>991</v>
      </c>
    </row>
    <row r="120" spans="1:11" ht="14.4" x14ac:dyDescent="0.3">
      <c r="A120" s="8"/>
      <c r="B120" s="15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2500-000000000000}"/>
    <hyperlink ref="A128" r:id="rId1" xr:uid="{B7C08C6E-5D42-4E5C-9C3E-8AD5F5FFDF4B}"/>
  </hyperlinks>
  <pageMargins left="0.7" right="0.7" top="0.75" bottom="0.75" header="0.3" footer="0.3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8" ht="14.4" x14ac:dyDescent="0.3">
      <c r="A5" s="2" t="s">
        <v>4</v>
      </c>
      <c r="B5" s="3" t="s">
        <v>64</v>
      </c>
      <c r="C5" s="3"/>
      <c r="D5" s="3"/>
      <c r="E5" s="3"/>
      <c r="F5" s="3"/>
      <c r="G5" s="3"/>
      <c r="H5" s="3"/>
    </row>
    <row r="6" spans="1:8" ht="14.4" x14ac:dyDescent="0.3">
      <c r="A6" s="2" t="s">
        <v>5</v>
      </c>
      <c r="B6" s="3" t="s">
        <v>104</v>
      </c>
      <c r="C6" s="3"/>
      <c r="D6" s="3"/>
      <c r="E6" s="3"/>
      <c r="F6" s="3"/>
      <c r="G6" s="3"/>
      <c r="H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8" ht="14.4" x14ac:dyDescent="0.3">
      <c r="A10" s="3"/>
      <c r="B10" s="3"/>
      <c r="C10" s="3"/>
      <c r="D10" s="3"/>
      <c r="E10" s="3"/>
      <c r="F10" s="3"/>
      <c r="G10" s="3"/>
      <c r="H10" s="3"/>
    </row>
    <row r="11" spans="1:8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8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578</v>
      </c>
      <c r="D15" s="28">
        <f t="shared" ref="D15:D54" si="0">C15/$B$119</f>
        <v>0.49827586206896551</v>
      </c>
      <c r="E15" s="34">
        <f>C15/$C$23*100</f>
        <v>99.483648881239233</v>
      </c>
      <c r="F15" s="30">
        <v>665</v>
      </c>
      <c r="G15" s="28">
        <f t="shared" ref="G15:G54" si="1">F15/$B$119</f>
        <v>0.57327586206896552</v>
      </c>
      <c r="H15" s="34">
        <f>F15/$F$23*100</f>
        <v>98.08259587020649</v>
      </c>
    </row>
    <row r="16" spans="1:8" ht="14.4" x14ac:dyDescent="0.3">
      <c r="A16" s="188"/>
      <c r="B16" s="50" t="s">
        <v>15</v>
      </c>
      <c r="C16" s="12">
        <v>581</v>
      </c>
      <c r="D16" s="11">
        <f t="shared" si="0"/>
        <v>0.50086206896551722</v>
      </c>
      <c r="E16" s="22">
        <f t="shared" ref="E16:E23" si="2">C16/$C$23*100</f>
        <v>100</v>
      </c>
      <c r="F16" s="31">
        <v>678</v>
      </c>
      <c r="G16" s="11">
        <f t="shared" si="1"/>
        <v>0.58448275862068966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581</v>
      </c>
      <c r="D17" s="11">
        <f t="shared" si="0"/>
        <v>0.50086206896551722</v>
      </c>
      <c r="E17" s="22">
        <f t="shared" si="2"/>
        <v>100</v>
      </c>
      <c r="F17" s="31">
        <v>678</v>
      </c>
      <c r="G17" s="11">
        <f t="shared" si="1"/>
        <v>0.58448275862068966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581</v>
      </c>
      <c r="D18" s="11">
        <f t="shared" si="0"/>
        <v>0.50086206896551722</v>
      </c>
      <c r="E18" s="22">
        <f t="shared" si="2"/>
        <v>100</v>
      </c>
      <c r="F18" s="31">
        <v>678</v>
      </c>
      <c r="G18" s="11">
        <f t="shared" si="1"/>
        <v>0.58448275862068966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581</v>
      </c>
      <c r="D19" s="11">
        <f t="shared" si="0"/>
        <v>0.50086206896551722</v>
      </c>
      <c r="E19" s="22">
        <f t="shared" si="2"/>
        <v>100</v>
      </c>
      <c r="F19" s="31">
        <v>678</v>
      </c>
      <c r="G19" s="11">
        <f t="shared" si="1"/>
        <v>0.58448275862068966</v>
      </c>
      <c r="H19" s="22">
        <f t="shared" si="3"/>
        <v>100</v>
      </c>
    </row>
    <row r="20" spans="1:11" ht="14.4" x14ac:dyDescent="0.3">
      <c r="A20" s="188"/>
      <c r="B20" s="50" t="s">
        <v>19</v>
      </c>
      <c r="C20" s="12">
        <v>581</v>
      </c>
      <c r="D20" s="11">
        <f t="shared" si="0"/>
        <v>0.50086206896551722</v>
      </c>
      <c r="E20" s="22">
        <f t="shared" si="2"/>
        <v>100</v>
      </c>
      <c r="F20" s="31">
        <v>678</v>
      </c>
      <c r="G20" s="11">
        <f t="shared" si="1"/>
        <v>0.58448275862068966</v>
      </c>
      <c r="H20" s="22">
        <f t="shared" si="3"/>
        <v>100</v>
      </c>
    </row>
    <row r="21" spans="1:11" ht="14.4" x14ac:dyDescent="0.3">
      <c r="A21" s="188"/>
      <c r="B21" s="50" t="s">
        <v>20</v>
      </c>
      <c r="C21" s="12">
        <v>581</v>
      </c>
      <c r="D21" s="11">
        <f t="shared" si="0"/>
        <v>0.50086206896551722</v>
      </c>
      <c r="E21" s="22">
        <f t="shared" si="2"/>
        <v>100</v>
      </c>
      <c r="F21" s="31">
        <v>678</v>
      </c>
      <c r="G21" s="11">
        <f t="shared" si="1"/>
        <v>0.58448275862068966</v>
      </c>
      <c r="H21" s="22">
        <f t="shared" si="3"/>
        <v>100</v>
      </c>
    </row>
    <row r="22" spans="1:11" ht="14.4" x14ac:dyDescent="0.3">
      <c r="A22" s="188"/>
      <c r="B22" s="50" t="s">
        <v>21</v>
      </c>
      <c r="C22" s="12">
        <v>581</v>
      </c>
      <c r="D22" s="11">
        <f t="shared" si="0"/>
        <v>0.50086206896551722</v>
      </c>
      <c r="E22" s="22">
        <f t="shared" si="2"/>
        <v>100</v>
      </c>
      <c r="F22" s="31">
        <v>678</v>
      </c>
      <c r="G22" s="11">
        <f t="shared" si="1"/>
        <v>0.58448275862068966</v>
      </c>
      <c r="H22" s="22">
        <f t="shared" si="3"/>
        <v>100</v>
      </c>
    </row>
    <row r="23" spans="1:11" ht="14.4" x14ac:dyDescent="0.3">
      <c r="A23" s="188"/>
      <c r="B23" s="50" t="s">
        <v>67</v>
      </c>
      <c r="C23" s="12">
        <v>581</v>
      </c>
      <c r="D23" s="11">
        <f t="shared" si="0"/>
        <v>0.50086206896551722</v>
      </c>
      <c r="E23" s="22">
        <f t="shared" si="2"/>
        <v>100</v>
      </c>
      <c r="F23" s="31">
        <v>678</v>
      </c>
      <c r="G23" s="11">
        <f t="shared" si="1"/>
        <v>0.58448275862068966</v>
      </c>
      <c r="H23" s="22">
        <f t="shared" si="3"/>
        <v>100</v>
      </c>
    </row>
    <row r="24" spans="1:11" ht="14.4" x14ac:dyDescent="0.3">
      <c r="A24" s="188"/>
      <c r="B24" s="50" t="s">
        <v>117</v>
      </c>
      <c r="C24" s="12">
        <v>581</v>
      </c>
      <c r="D24" s="11">
        <f t="shared" si="0"/>
        <v>0.50086206896551722</v>
      </c>
      <c r="E24" s="22">
        <f t="shared" ref="E24:E42" si="4">C24/$C$23*100</f>
        <v>100</v>
      </c>
      <c r="F24" s="31">
        <v>678</v>
      </c>
      <c r="G24" s="11">
        <f t="shared" si="1"/>
        <v>0.58448275862068966</v>
      </c>
      <c r="H24" s="22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581</v>
      </c>
      <c r="D25" s="40">
        <f t="shared" si="0"/>
        <v>0.50086206896551722</v>
      </c>
      <c r="E25" s="47">
        <f t="shared" si="4"/>
        <v>100</v>
      </c>
      <c r="F25" s="52">
        <v>678</v>
      </c>
      <c r="G25" s="40">
        <f t="shared" si="1"/>
        <v>0.58448275862068966</v>
      </c>
      <c r="H25" s="47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600</v>
      </c>
      <c r="D26" s="28">
        <f t="shared" si="0"/>
        <v>0.51724137931034486</v>
      </c>
      <c r="E26" s="34">
        <f t="shared" si="4"/>
        <v>103.27022375215147</v>
      </c>
      <c r="F26" s="30">
        <v>740</v>
      </c>
      <c r="G26" s="28">
        <f t="shared" si="1"/>
        <v>0.63793103448275867</v>
      </c>
      <c r="H26" s="34">
        <f t="shared" si="5"/>
        <v>109.14454277286137</v>
      </c>
    </row>
    <row r="27" spans="1:11" ht="14.4" x14ac:dyDescent="0.3">
      <c r="A27" s="191"/>
      <c r="B27" s="56" t="s">
        <v>14</v>
      </c>
      <c r="C27" s="12">
        <v>744</v>
      </c>
      <c r="D27" s="11">
        <f t="shared" si="0"/>
        <v>0.64137931034482754</v>
      </c>
      <c r="E27" s="22">
        <f t="shared" si="4"/>
        <v>128.05507745266783</v>
      </c>
      <c r="F27" s="31">
        <v>846</v>
      </c>
      <c r="G27" s="11">
        <f t="shared" si="1"/>
        <v>0.72931034482758617</v>
      </c>
      <c r="H27" s="22">
        <f t="shared" si="5"/>
        <v>124.77876106194689</v>
      </c>
    </row>
    <row r="28" spans="1:11" ht="14.4" x14ac:dyDescent="0.3">
      <c r="A28" s="191"/>
      <c r="B28" s="56" t="s">
        <v>15</v>
      </c>
      <c r="C28" s="60">
        <v>744</v>
      </c>
      <c r="D28" s="11">
        <f t="shared" si="0"/>
        <v>0.64137931034482754</v>
      </c>
      <c r="E28" s="22">
        <f t="shared" si="4"/>
        <v>128.05507745266783</v>
      </c>
      <c r="F28" s="31">
        <v>856</v>
      </c>
      <c r="G28" s="11">
        <f t="shared" si="1"/>
        <v>0.73793103448275865</v>
      </c>
      <c r="H28" s="22">
        <f t="shared" si="5"/>
        <v>126.25368731563422</v>
      </c>
    </row>
    <row r="29" spans="1:11" ht="14.4" x14ac:dyDescent="0.3">
      <c r="A29" s="191"/>
      <c r="B29" s="63" t="s">
        <v>16</v>
      </c>
      <c r="C29" s="61">
        <v>744</v>
      </c>
      <c r="D29" s="40">
        <f t="shared" si="0"/>
        <v>0.64137931034482754</v>
      </c>
      <c r="E29" s="47">
        <f>C29/$C$23*100</f>
        <v>128.05507745266783</v>
      </c>
      <c r="F29" s="52">
        <v>856</v>
      </c>
      <c r="G29" s="40">
        <f t="shared" si="1"/>
        <v>0.73793103448275865</v>
      </c>
      <c r="H29" s="47">
        <f>F29/$F$23*100</f>
        <v>126.25368731563422</v>
      </c>
    </row>
    <row r="30" spans="1:11" ht="14.4" x14ac:dyDescent="0.3">
      <c r="A30" s="191"/>
      <c r="B30" s="63" t="s">
        <v>17</v>
      </c>
      <c r="C30" s="61">
        <v>744</v>
      </c>
      <c r="D30" s="40">
        <f t="shared" si="0"/>
        <v>0.64137931034482754</v>
      </c>
      <c r="E30" s="47">
        <f t="shared" si="4"/>
        <v>128.05507745266783</v>
      </c>
      <c r="F30" s="52">
        <v>856</v>
      </c>
      <c r="G30" s="40">
        <f t="shared" si="1"/>
        <v>0.73793103448275865</v>
      </c>
      <c r="H30" s="47">
        <f t="shared" si="5"/>
        <v>126.25368731563422</v>
      </c>
    </row>
    <row r="31" spans="1:11" ht="14.4" x14ac:dyDescent="0.3">
      <c r="A31" s="191"/>
      <c r="B31" s="63" t="s">
        <v>18</v>
      </c>
      <c r="C31" s="61">
        <v>744</v>
      </c>
      <c r="D31" s="40">
        <f t="shared" si="0"/>
        <v>0.64137931034482754</v>
      </c>
      <c r="E31" s="47">
        <f t="shared" si="4"/>
        <v>128.05507745266783</v>
      </c>
      <c r="F31" s="52">
        <v>856</v>
      </c>
      <c r="G31" s="40">
        <f t="shared" si="1"/>
        <v>0.73793103448275865</v>
      </c>
      <c r="H31" s="47">
        <f t="shared" si="5"/>
        <v>126.25368731563422</v>
      </c>
    </row>
    <row r="32" spans="1:11" ht="14.4" x14ac:dyDescent="0.3">
      <c r="A32" s="191"/>
      <c r="B32" s="63" t="s">
        <v>19</v>
      </c>
      <c r="C32" s="61">
        <v>744</v>
      </c>
      <c r="D32" s="40">
        <f t="shared" si="0"/>
        <v>0.64137931034482754</v>
      </c>
      <c r="E32" s="47">
        <f t="shared" si="4"/>
        <v>128.05507745266783</v>
      </c>
      <c r="F32" s="52">
        <v>856</v>
      </c>
      <c r="G32" s="40">
        <f t="shared" si="1"/>
        <v>0.73793103448275865</v>
      </c>
      <c r="H32" s="47">
        <f t="shared" si="5"/>
        <v>126.25368731563422</v>
      </c>
      <c r="I32" s="8"/>
      <c r="J32" s="65"/>
      <c r="K32" s="66"/>
    </row>
    <row r="33" spans="1:11" ht="14.4" x14ac:dyDescent="0.3">
      <c r="A33" s="191"/>
      <c r="B33" s="63" t="s">
        <v>20</v>
      </c>
      <c r="C33" s="61">
        <v>797</v>
      </c>
      <c r="D33" s="40">
        <f t="shared" si="0"/>
        <v>0.68706896551724139</v>
      </c>
      <c r="E33" s="47">
        <f t="shared" si="4"/>
        <v>137.17728055077453</v>
      </c>
      <c r="F33" s="52">
        <v>917</v>
      </c>
      <c r="G33" s="40">
        <f t="shared" si="1"/>
        <v>0.79051724137931034</v>
      </c>
      <c r="H33" s="47">
        <f t="shared" si="5"/>
        <v>135.25073746312682</v>
      </c>
      <c r="I33" s="8"/>
      <c r="J33" s="65"/>
      <c r="K33" s="66"/>
    </row>
    <row r="34" spans="1:11" ht="14.4" x14ac:dyDescent="0.3">
      <c r="A34" s="191"/>
      <c r="B34" s="63" t="s">
        <v>21</v>
      </c>
      <c r="C34" s="61">
        <v>797</v>
      </c>
      <c r="D34" s="40">
        <f t="shared" si="0"/>
        <v>0.68706896551724139</v>
      </c>
      <c r="E34" s="47">
        <f t="shared" si="4"/>
        <v>137.17728055077453</v>
      </c>
      <c r="F34" s="52">
        <v>963</v>
      </c>
      <c r="G34" s="40">
        <f t="shared" si="1"/>
        <v>0.83017241379310347</v>
      </c>
      <c r="H34" s="47">
        <f t="shared" si="5"/>
        <v>142.0353982300885</v>
      </c>
      <c r="I34" s="8"/>
      <c r="J34" s="65"/>
      <c r="K34" s="66"/>
    </row>
    <row r="35" spans="1:11" ht="14.4" x14ac:dyDescent="0.3">
      <c r="A35" s="191"/>
      <c r="B35" s="63" t="s">
        <v>67</v>
      </c>
      <c r="C35" s="61">
        <v>797</v>
      </c>
      <c r="D35" s="40">
        <f t="shared" si="0"/>
        <v>0.68706896551724139</v>
      </c>
      <c r="E35" s="47">
        <f t="shared" si="4"/>
        <v>137.17728055077453</v>
      </c>
      <c r="F35" s="52">
        <v>963</v>
      </c>
      <c r="G35" s="40">
        <f t="shared" si="1"/>
        <v>0.83017241379310347</v>
      </c>
      <c r="H35" s="47">
        <f t="shared" si="5"/>
        <v>142.0353982300885</v>
      </c>
      <c r="I35" s="8"/>
      <c r="J35" s="65"/>
      <c r="K35" s="66"/>
    </row>
    <row r="36" spans="1:11" ht="14.4" x14ac:dyDescent="0.3">
      <c r="A36" s="191"/>
      <c r="B36" s="56" t="s">
        <v>117</v>
      </c>
      <c r="C36" s="61">
        <v>797</v>
      </c>
      <c r="D36" s="40">
        <f t="shared" si="0"/>
        <v>0.68706896551724139</v>
      </c>
      <c r="E36" s="47">
        <f t="shared" si="4"/>
        <v>137.17728055077453</v>
      </c>
      <c r="F36" s="52">
        <v>963</v>
      </c>
      <c r="G36" s="40">
        <f t="shared" si="1"/>
        <v>0.83017241379310347</v>
      </c>
      <c r="H36" s="47">
        <f t="shared" si="5"/>
        <v>142.0353982300885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57">
        <v>930</v>
      </c>
      <c r="D37" s="14">
        <f t="shared" si="0"/>
        <v>0.80172413793103448</v>
      </c>
      <c r="E37" s="23">
        <f t="shared" si="4"/>
        <v>160.06884681583477</v>
      </c>
      <c r="F37" s="32">
        <v>1060</v>
      </c>
      <c r="G37" s="14">
        <f t="shared" si="1"/>
        <v>0.91379310344827591</v>
      </c>
      <c r="H37" s="23">
        <f t="shared" si="5"/>
        <v>156.34218289085547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930</v>
      </c>
      <c r="D38" s="28">
        <f t="shared" si="0"/>
        <v>0.80172413793103448</v>
      </c>
      <c r="E38" s="34">
        <f t="shared" si="4"/>
        <v>160.06884681583477</v>
      </c>
      <c r="F38" s="30">
        <v>1070</v>
      </c>
      <c r="G38" s="28">
        <f t="shared" si="1"/>
        <v>0.92241379310344829</v>
      </c>
      <c r="H38" s="34">
        <f t="shared" si="5"/>
        <v>157.81710914454277</v>
      </c>
    </row>
    <row r="39" spans="1:11" ht="14.4" x14ac:dyDescent="0.3">
      <c r="A39" s="182"/>
      <c r="B39" s="56" t="s">
        <v>14</v>
      </c>
      <c r="C39" s="61">
        <v>930</v>
      </c>
      <c r="D39" s="40">
        <f t="shared" si="0"/>
        <v>0.80172413793103448</v>
      </c>
      <c r="E39" s="47">
        <f t="shared" si="4"/>
        <v>160.06884681583477</v>
      </c>
      <c r="F39" s="52">
        <v>1070</v>
      </c>
      <c r="G39" s="40">
        <f t="shared" si="1"/>
        <v>0.92241379310344829</v>
      </c>
      <c r="H39" s="47">
        <f t="shared" si="5"/>
        <v>157.81710914454277</v>
      </c>
      <c r="I39" s="8"/>
      <c r="J39" s="65"/>
      <c r="K39" s="66"/>
    </row>
    <row r="40" spans="1:11" ht="14.4" x14ac:dyDescent="0.3">
      <c r="A40" s="182"/>
      <c r="B40" s="56" t="s">
        <v>15</v>
      </c>
      <c r="C40" s="60">
        <v>930</v>
      </c>
      <c r="D40" s="11">
        <f t="shared" si="0"/>
        <v>0.80172413793103448</v>
      </c>
      <c r="E40" s="22">
        <f t="shared" si="4"/>
        <v>160.06884681583477</v>
      </c>
      <c r="F40" s="31">
        <v>1070</v>
      </c>
      <c r="G40" s="11">
        <f t="shared" si="1"/>
        <v>0.92241379310344829</v>
      </c>
      <c r="H40" s="22">
        <f t="shared" si="5"/>
        <v>157.81710914454277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12">
        <v>930</v>
      </c>
      <c r="D41" s="11">
        <f t="shared" si="0"/>
        <v>0.80172413793103448</v>
      </c>
      <c r="E41" s="22">
        <f t="shared" si="4"/>
        <v>160.06884681583477</v>
      </c>
      <c r="F41" s="31">
        <v>1070</v>
      </c>
      <c r="G41" s="11">
        <f t="shared" si="1"/>
        <v>0.92241379310344829</v>
      </c>
      <c r="H41" s="22">
        <f t="shared" si="5"/>
        <v>157.81710914454277</v>
      </c>
    </row>
    <row r="42" spans="1:11" ht="16.5" customHeight="1" x14ac:dyDescent="0.3">
      <c r="A42" s="182"/>
      <c r="B42" s="56" t="s">
        <v>17</v>
      </c>
      <c r="C42" s="12">
        <v>930</v>
      </c>
      <c r="D42" s="11">
        <f t="shared" si="0"/>
        <v>0.80172413793103448</v>
      </c>
      <c r="E42" s="22">
        <f t="shared" si="4"/>
        <v>160.06884681583477</v>
      </c>
      <c r="F42" s="31">
        <v>1070</v>
      </c>
      <c r="G42" s="11">
        <f t="shared" si="1"/>
        <v>0.92241379310344829</v>
      </c>
      <c r="H42" s="22">
        <f t="shared" si="5"/>
        <v>157.81710914454277</v>
      </c>
    </row>
    <row r="43" spans="1:11" ht="16.5" customHeight="1" x14ac:dyDescent="0.3">
      <c r="A43" s="182"/>
      <c r="B43" s="56" t="s">
        <v>18</v>
      </c>
      <c r="C43" s="12">
        <v>930</v>
      </c>
      <c r="D43" s="11">
        <f t="shared" si="0"/>
        <v>0.80172413793103448</v>
      </c>
      <c r="E43" s="22">
        <f t="shared" ref="E43:E54" si="6">C43/$C$23*100</f>
        <v>160.06884681583477</v>
      </c>
      <c r="F43" s="31">
        <v>1070</v>
      </c>
      <c r="G43" s="11">
        <f t="shared" si="1"/>
        <v>0.92241379310344829</v>
      </c>
      <c r="H43" s="22">
        <f t="shared" ref="H43:H54" si="7">F43/$F$23*100</f>
        <v>157.81710914454277</v>
      </c>
    </row>
    <row r="44" spans="1:11" ht="16.5" customHeight="1" x14ac:dyDescent="0.3">
      <c r="A44" s="182"/>
      <c r="B44" s="56" t="s">
        <v>19</v>
      </c>
      <c r="C44" s="12">
        <v>930</v>
      </c>
      <c r="D44" s="11">
        <f t="shared" si="0"/>
        <v>0.80172413793103448</v>
      </c>
      <c r="E44" s="22">
        <f t="shared" si="6"/>
        <v>160.06884681583477</v>
      </c>
      <c r="F44" s="31">
        <v>1070</v>
      </c>
      <c r="G44" s="11">
        <f t="shared" si="1"/>
        <v>0.92241379310344829</v>
      </c>
      <c r="H44" s="22">
        <f t="shared" si="7"/>
        <v>157.81710914454277</v>
      </c>
    </row>
    <row r="45" spans="1:11" ht="16.5" customHeight="1" x14ac:dyDescent="0.3">
      <c r="A45" s="182"/>
      <c r="B45" s="56" t="s">
        <v>20</v>
      </c>
      <c r="C45" s="12">
        <v>980</v>
      </c>
      <c r="D45" s="11">
        <f t="shared" si="0"/>
        <v>0.84482758620689657</v>
      </c>
      <c r="E45" s="22">
        <f t="shared" si="6"/>
        <v>168.67469879518075</v>
      </c>
      <c r="F45" s="31">
        <v>1167</v>
      </c>
      <c r="G45" s="11">
        <f t="shared" si="1"/>
        <v>1.0060344827586207</v>
      </c>
      <c r="H45" s="22">
        <f t="shared" si="7"/>
        <v>172.12389380530973</v>
      </c>
    </row>
    <row r="46" spans="1:11" ht="16.5" customHeight="1" x14ac:dyDescent="0.3">
      <c r="A46" s="182"/>
      <c r="B46" s="56" t="s">
        <v>21</v>
      </c>
      <c r="C46" s="12">
        <v>980</v>
      </c>
      <c r="D46" s="11">
        <f t="shared" si="0"/>
        <v>0.84482758620689657</v>
      </c>
      <c r="E46" s="22">
        <f t="shared" si="6"/>
        <v>168.67469879518075</v>
      </c>
      <c r="F46" s="31">
        <v>1167</v>
      </c>
      <c r="G46" s="11">
        <f t="shared" si="1"/>
        <v>1.0060344827586207</v>
      </c>
      <c r="H46" s="22">
        <f t="shared" si="7"/>
        <v>172.12389380530973</v>
      </c>
    </row>
    <row r="47" spans="1:11" ht="16.5" customHeight="1" x14ac:dyDescent="0.3">
      <c r="A47" s="182"/>
      <c r="B47" s="56" t="s">
        <v>67</v>
      </c>
      <c r="C47" s="12">
        <v>980</v>
      </c>
      <c r="D47" s="11">
        <f t="shared" si="0"/>
        <v>0.84482758620689657</v>
      </c>
      <c r="E47" s="22">
        <f t="shared" si="6"/>
        <v>168.67469879518075</v>
      </c>
      <c r="F47" s="31">
        <v>1167</v>
      </c>
      <c r="G47" s="11">
        <f t="shared" si="1"/>
        <v>1.0060344827586207</v>
      </c>
      <c r="H47" s="22">
        <f t="shared" si="7"/>
        <v>172.12389380530973</v>
      </c>
    </row>
    <row r="48" spans="1:11" ht="16.5" customHeight="1" x14ac:dyDescent="0.3">
      <c r="A48" s="182"/>
      <c r="B48" s="56" t="s">
        <v>117</v>
      </c>
      <c r="C48" s="12">
        <v>1017</v>
      </c>
      <c r="D48" s="11">
        <f t="shared" si="0"/>
        <v>0.87672413793103443</v>
      </c>
      <c r="E48" s="22">
        <f t="shared" si="6"/>
        <v>175.04302925989671</v>
      </c>
      <c r="F48" s="31">
        <v>1167</v>
      </c>
      <c r="G48" s="11">
        <f t="shared" si="1"/>
        <v>1.0060344827586207</v>
      </c>
      <c r="H48" s="22">
        <f t="shared" si="7"/>
        <v>172.12389380530973</v>
      </c>
    </row>
    <row r="49" spans="1:8" ht="16.5" customHeight="1" thickBot="1" x14ac:dyDescent="0.35">
      <c r="A49" s="182"/>
      <c r="B49" s="64" t="s">
        <v>118</v>
      </c>
      <c r="C49" s="13">
        <v>1275</v>
      </c>
      <c r="D49" s="14">
        <f t="shared" si="0"/>
        <v>1.0991379310344827</v>
      </c>
      <c r="E49" s="23">
        <f t="shared" si="6"/>
        <v>219.44922547332183</v>
      </c>
      <c r="F49" s="32">
        <v>1450</v>
      </c>
      <c r="G49" s="14">
        <f t="shared" si="1"/>
        <v>1.25</v>
      </c>
      <c r="H49" s="23">
        <f t="shared" si="7"/>
        <v>213.86430678466076</v>
      </c>
    </row>
    <row r="50" spans="1:8" ht="14.4" x14ac:dyDescent="0.3">
      <c r="A50" s="190">
        <v>2016</v>
      </c>
      <c r="B50" s="54" t="s">
        <v>119</v>
      </c>
      <c r="C50" s="33">
        <v>1275</v>
      </c>
      <c r="D50" s="28">
        <f t="shared" si="0"/>
        <v>1.0991379310344827</v>
      </c>
      <c r="E50" s="34">
        <f t="shared" si="6"/>
        <v>219.44922547332183</v>
      </c>
      <c r="F50" s="30">
        <v>1450</v>
      </c>
      <c r="G50" s="70">
        <f t="shared" si="1"/>
        <v>1.25</v>
      </c>
      <c r="H50" s="72">
        <f t="shared" si="7"/>
        <v>213.86430678466076</v>
      </c>
    </row>
    <row r="51" spans="1:8" ht="14.4" x14ac:dyDescent="0.3">
      <c r="A51" s="191"/>
      <c r="B51" s="84" t="s">
        <v>14</v>
      </c>
      <c r="C51" s="12">
        <v>1275</v>
      </c>
      <c r="D51" s="11">
        <f t="shared" si="0"/>
        <v>1.0991379310344827</v>
      </c>
      <c r="E51" s="22">
        <f t="shared" si="6"/>
        <v>219.44922547332183</v>
      </c>
      <c r="F51" s="31">
        <v>1450</v>
      </c>
      <c r="G51" s="71">
        <f t="shared" si="1"/>
        <v>1.25</v>
      </c>
      <c r="H51" s="73">
        <f t="shared" si="7"/>
        <v>213.86430678466076</v>
      </c>
    </row>
    <row r="52" spans="1:8" ht="14.4" x14ac:dyDescent="0.3">
      <c r="A52" s="191"/>
      <c r="B52" s="84" t="s">
        <v>15</v>
      </c>
      <c r="C52" s="12">
        <v>1275</v>
      </c>
      <c r="D52" s="11">
        <f t="shared" si="0"/>
        <v>1.0991379310344827</v>
      </c>
      <c r="E52" s="22">
        <f t="shared" si="6"/>
        <v>219.44922547332183</v>
      </c>
      <c r="F52" s="31">
        <v>1450</v>
      </c>
      <c r="G52" s="71">
        <f t="shared" si="1"/>
        <v>1.25</v>
      </c>
      <c r="H52" s="73">
        <f t="shared" si="7"/>
        <v>213.86430678466076</v>
      </c>
    </row>
    <row r="53" spans="1:8" ht="14.4" x14ac:dyDescent="0.3">
      <c r="A53" s="191"/>
      <c r="B53" s="84" t="s">
        <v>16</v>
      </c>
      <c r="C53" s="12">
        <v>1275</v>
      </c>
      <c r="D53" s="11">
        <f t="shared" si="0"/>
        <v>1.0991379310344827</v>
      </c>
      <c r="E53" s="22">
        <f t="shared" si="6"/>
        <v>219.44922547332183</v>
      </c>
      <c r="F53" s="31">
        <v>1450</v>
      </c>
      <c r="G53" s="71">
        <f t="shared" si="1"/>
        <v>1.25</v>
      </c>
      <c r="H53" s="73">
        <f t="shared" si="7"/>
        <v>213.86430678466076</v>
      </c>
    </row>
    <row r="54" spans="1:8" ht="14.4" x14ac:dyDescent="0.3">
      <c r="A54" s="191"/>
      <c r="B54" s="84" t="s">
        <v>17</v>
      </c>
      <c r="C54" s="12">
        <v>1275</v>
      </c>
      <c r="D54" s="11">
        <f t="shared" si="0"/>
        <v>1.0991379310344827</v>
      </c>
      <c r="E54" s="22">
        <f t="shared" si="6"/>
        <v>219.44922547332183</v>
      </c>
      <c r="F54" s="31">
        <v>1370</v>
      </c>
      <c r="G54" s="71">
        <f t="shared" si="1"/>
        <v>1.1810344827586208</v>
      </c>
      <c r="H54" s="73">
        <f t="shared" si="7"/>
        <v>202.06489675516224</v>
      </c>
    </row>
    <row r="55" spans="1:8" ht="14.4" x14ac:dyDescent="0.3">
      <c r="A55" s="191"/>
      <c r="B55" s="84" t="s">
        <v>18</v>
      </c>
      <c r="C55" s="12" t="s">
        <v>120</v>
      </c>
      <c r="D55" s="11" t="s">
        <v>120</v>
      </c>
      <c r="E55" s="22" t="s">
        <v>120</v>
      </c>
      <c r="F55" s="31" t="s">
        <v>120</v>
      </c>
      <c r="G55" s="71" t="s">
        <v>120</v>
      </c>
      <c r="H55" s="73" t="s">
        <v>120</v>
      </c>
    </row>
    <row r="56" spans="1:8" ht="14.4" x14ac:dyDescent="0.3">
      <c r="A56" s="191"/>
      <c r="B56" s="84" t="s">
        <v>19</v>
      </c>
      <c r="C56" s="12" t="s">
        <v>120</v>
      </c>
      <c r="D56" s="11" t="s">
        <v>120</v>
      </c>
      <c r="E56" s="22" t="s">
        <v>120</v>
      </c>
      <c r="F56" s="31" t="s">
        <v>120</v>
      </c>
      <c r="G56" s="71" t="s">
        <v>120</v>
      </c>
      <c r="H56" s="73" t="s">
        <v>120</v>
      </c>
    </row>
    <row r="57" spans="1:8" ht="14.4" x14ac:dyDescent="0.3">
      <c r="A57" s="191"/>
      <c r="B57" s="84" t="s">
        <v>20</v>
      </c>
      <c r="C57" s="12">
        <v>1323</v>
      </c>
      <c r="D57" s="11">
        <f t="shared" ref="D57:D81" si="8">C57/$B$119</f>
        <v>1.1405172413793103</v>
      </c>
      <c r="E57" s="22">
        <f t="shared" ref="E57:E62" si="9">C57/$C$23*100</f>
        <v>227.71084337349396</v>
      </c>
      <c r="F57" s="31">
        <v>1538</v>
      </c>
      <c r="G57" s="71">
        <f t="shared" ref="G57:G81" si="10">F57/$B$119</f>
        <v>1.3258620689655172</v>
      </c>
      <c r="H57" s="73">
        <f t="shared" ref="H57:H62" si="11">F57/$F$23*100</f>
        <v>226.84365781710915</v>
      </c>
    </row>
    <row r="58" spans="1:8" ht="14.4" x14ac:dyDescent="0.3">
      <c r="A58" s="191"/>
      <c r="B58" s="84" t="s">
        <v>21</v>
      </c>
      <c r="C58" s="12">
        <v>1372</v>
      </c>
      <c r="D58" s="11">
        <f t="shared" si="8"/>
        <v>1.1827586206896552</v>
      </c>
      <c r="E58" s="22">
        <f t="shared" si="9"/>
        <v>236.14457831325302</v>
      </c>
      <c r="F58" s="31">
        <v>1490</v>
      </c>
      <c r="G58" s="71">
        <f t="shared" si="10"/>
        <v>1.2844827586206897</v>
      </c>
      <c r="H58" s="73">
        <f t="shared" si="11"/>
        <v>219.76401179941001</v>
      </c>
    </row>
    <row r="59" spans="1:8" ht="14.4" x14ac:dyDescent="0.3">
      <c r="A59" s="191"/>
      <c r="B59" s="84" t="s">
        <v>67</v>
      </c>
      <c r="C59" s="12">
        <v>1372</v>
      </c>
      <c r="D59" s="11">
        <f t="shared" si="8"/>
        <v>1.1827586206896552</v>
      </c>
      <c r="E59" s="22">
        <f t="shared" si="9"/>
        <v>236.14457831325302</v>
      </c>
      <c r="F59" s="31">
        <v>1490</v>
      </c>
      <c r="G59" s="71">
        <f t="shared" si="10"/>
        <v>1.2844827586206897</v>
      </c>
      <c r="H59" s="73">
        <f t="shared" si="11"/>
        <v>219.76401179941001</v>
      </c>
    </row>
    <row r="60" spans="1:8" ht="14.4" x14ac:dyDescent="0.3">
      <c r="A60" s="191"/>
      <c r="B60" s="84" t="s">
        <v>117</v>
      </c>
      <c r="C60" s="12">
        <v>1372</v>
      </c>
      <c r="D60" s="11">
        <f t="shared" si="8"/>
        <v>1.1827586206896552</v>
      </c>
      <c r="E60" s="22">
        <f t="shared" si="9"/>
        <v>236.14457831325302</v>
      </c>
      <c r="F60" s="31">
        <v>1490</v>
      </c>
      <c r="G60" s="71">
        <f t="shared" si="10"/>
        <v>1.2844827586206897</v>
      </c>
      <c r="H60" s="73">
        <f t="shared" si="11"/>
        <v>219.76401179941001</v>
      </c>
    </row>
    <row r="61" spans="1:8" ht="15" thickBot="1" x14ac:dyDescent="0.35">
      <c r="A61" s="191"/>
      <c r="B61" s="69" t="s">
        <v>118</v>
      </c>
      <c r="C61" s="13">
        <v>1535</v>
      </c>
      <c r="D61" s="14">
        <f t="shared" si="8"/>
        <v>1.3232758620689655</v>
      </c>
      <c r="E61" s="23">
        <f t="shared" si="9"/>
        <v>264.19965576592085</v>
      </c>
      <c r="F61" s="32">
        <v>1765</v>
      </c>
      <c r="G61" s="68">
        <f t="shared" si="10"/>
        <v>1.521551724137931</v>
      </c>
      <c r="H61" s="92">
        <f t="shared" si="11"/>
        <v>260.32448377581119</v>
      </c>
    </row>
    <row r="62" spans="1:8" ht="14.4" x14ac:dyDescent="0.3">
      <c r="A62" s="181">
        <v>2017</v>
      </c>
      <c r="B62" s="84" t="s">
        <v>119</v>
      </c>
      <c r="C62" s="78">
        <v>1535</v>
      </c>
      <c r="D62" s="85">
        <f t="shared" si="8"/>
        <v>1.3232758620689655</v>
      </c>
      <c r="E62" s="86">
        <f t="shared" si="9"/>
        <v>264.19965576592085</v>
      </c>
      <c r="F62" s="78">
        <v>1765</v>
      </c>
      <c r="G62" s="85">
        <f t="shared" si="10"/>
        <v>1.521551724137931</v>
      </c>
      <c r="H62" s="86">
        <f t="shared" si="11"/>
        <v>260.32448377581119</v>
      </c>
    </row>
    <row r="63" spans="1:8" ht="14.4" x14ac:dyDescent="0.3">
      <c r="A63" s="182"/>
      <c r="B63" s="84" t="s">
        <v>14</v>
      </c>
      <c r="C63" s="78">
        <v>1535</v>
      </c>
      <c r="D63" s="85">
        <f t="shared" si="8"/>
        <v>1.3232758620689655</v>
      </c>
      <c r="E63" s="86">
        <f t="shared" ref="E63:E81" si="12">C63/$C$23*100</f>
        <v>264.19965576592085</v>
      </c>
      <c r="F63" s="78">
        <v>1765</v>
      </c>
      <c r="G63" s="85">
        <f t="shared" si="10"/>
        <v>1.521551724137931</v>
      </c>
      <c r="H63" s="86">
        <f t="shared" ref="H63:H81" si="13">F63/$F$23*100</f>
        <v>260.32448377581119</v>
      </c>
    </row>
    <row r="64" spans="1:8" ht="14.4" x14ac:dyDescent="0.3">
      <c r="A64" s="182"/>
      <c r="B64" s="84" t="s">
        <v>15</v>
      </c>
      <c r="C64" s="78">
        <v>1535</v>
      </c>
      <c r="D64" s="85">
        <f t="shared" si="8"/>
        <v>1.3232758620689655</v>
      </c>
      <c r="E64" s="86">
        <f t="shared" si="12"/>
        <v>264.19965576592085</v>
      </c>
      <c r="F64" s="78">
        <v>1765</v>
      </c>
      <c r="G64" s="85">
        <f t="shared" si="10"/>
        <v>1.521551724137931</v>
      </c>
      <c r="H64" s="86">
        <f t="shared" si="13"/>
        <v>260.32448377581119</v>
      </c>
    </row>
    <row r="65" spans="1:8" ht="14.4" x14ac:dyDescent="0.3">
      <c r="A65" s="182"/>
      <c r="B65" s="84" t="s">
        <v>16</v>
      </c>
      <c r="C65" s="78">
        <v>1535</v>
      </c>
      <c r="D65" s="85">
        <f t="shared" si="8"/>
        <v>1.3232758620689655</v>
      </c>
      <c r="E65" s="86">
        <f t="shared" si="12"/>
        <v>264.19965576592085</v>
      </c>
      <c r="F65" s="78">
        <v>1765</v>
      </c>
      <c r="G65" s="85">
        <f t="shared" si="10"/>
        <v>1.521551724137931</v>
      </c>
      <c r="H65" s="86">
        <f t="shared" si="13"/>
        <v>260.32448377581119</v>
      </c>
    </row>
    <row r="66" spans="1:8" ht="14.4" x14ac:dyDescent="0.3">
      <c r="A66" s="182"/>
      <c r="B66" s="84" t="s">
        <v>17</v>
      </c>
      <c r="C66" s="78">
        <v>1535</v>
      </c>
      <c r="D66" s="85">
        <f t="shared" si="8"/>
        <v>1.3232758620689655</v>
      </c>
      <c r="E66" s="86">
        <f t="shared" si="12"/>
        <v>264.19965576592085</v>
      </c>
      <c r="F66" s="78">
        <v>1765</v>
      </c>
      <c r="G66" s="85">
        <f t="shared" si="10"/>
        <v>1.521551724137931</v>
      </c>
      <c r="H66" s="86">
        <f t="shared" si="13"/>
        <v>260.32448377581119</v>
      </c>
    </row>
    <row r="67" spans="1:8" ht="14.4" x14ac:dyDescent="0.3">
      <c r="A67" s="182"/>
      <c r="B67" s="84" t="s">
        <v>18</v>
      </c>
      <c r="C67" s="78">
        <v>1535</v>
      </c>
      <c r="D67" s="85">
        <f t="shared" si="8"/>
        <v>1.3232758620689655</v>
      </c>
      <c r="E67" s="86">
        <f t="shared" si="12"/>
        <v>264.19965576592085</v>
      </c>
      <c r="F67" s="78">
        <v>1765</v>
      </c>
      <c r="G67" s="85">
        <f t="shared" si="10"/>
        <v>1.521551724137931</v>
      </c>
      <c r="H67" s="86">
        <f t="shared" si="13"/>
        <v>260.32448377581119</v>
      </c>
    </row>
    <row r="68" spans="1:8" ht="14.4" x14ac:dyDescent="0.3">
      <c r="A68" s="182"/>
      <c r="B68" s="84" t="s">
        <v>19</v>
      </c>
      <c r="C68" s="78">
        <v>1683</v>
      </c>
      <c r="D68" s="85">
        <f t="shared" si="8"/>
        <v>1.4508620689655172</v>
      </c>
      <c r="E68" s="86">
        <f t="shared" si="12"/>
        <v>289.67297762478483</v>
      </c>
      <c r="F68" s="78">
        <v>1803</v>
      </c>
      <c r="G68" s="85">
        <f t="shared" si="10"/>
        <v>1.5543103448275861</v>
      </c>
      <c r="H68" s="86">
        <f t="shared" si="13"/>
        <v>265.92920353982299</v>
      </c>
    </row>
    <row r="69" spans="1:8" ht="14.4" x14ac:dyDescent="0.3">
      <c r="A69" s="182"/>
      <c r="B69" s="84" t="s">
        <v>20</v>
      </c>
      <c r="C69" s="78">
        <v>1683</v>
      </c>
      <c r="D69" s="85">
        <f t="shared" si="8"/>
        <v>1.4508620689655172</v>
      </c>
      <c r="E69" s="86">
        <f t="shared" si="12"/>
        <v>289.67297762478483</v>
      </c>
      <c r="F69" s="78">
        <v>1803</v>
      </c>
      <c r="G69" s="85">
        <f t="shared" si="10"/>
        <v>1.5543103448275861</v>
      </c>
      <c r="H69" s="86">
        <f t="shared" si="13"/>
        <v>265.92920353982299</v>
      </c>
    </row>
    <row r="70" spans="1:8" ht="14.4" x14ac:dyDescent="0.3">
      <c r="A70" s="182"/>
      <c r="B70" s="84" t="s">
        <v>21</v>
      </c>
      <c r="C70" s="78">
        <v>1683</v>
      </c>
      <c r="D70" s="85">
        <f t="shared" si="8"/>
        <v>1.4508620689655172</v>
      </c>
      <c r="E70" s="86">
        <f t="shared" si="12"/>
        <v>289.67297762478483</v>
      </c>
      <c r="F70" s="78">
        <v>1803</v>
      </c>
      <c r="G70" s="85">
        <f t="shared" si="10"/>
        <v>1.5543103448275861</v>
      </c>
      <c r="H70" s="86">
        <f t="shared" si="13"/>
        <v>265.92920353982299</v>
      </c>
    </row>
    <row r="71" spans="1:8" ht="14.4" x14ac:dyDescent="0.3">
      <c r="A71" s="182"/>
      <c r="B71" s="84" t="s">
        <v>67</v>
      </c>
      <c r="C71" s="78">
        <v>1683</v>
      </c>
      <c r="D71" s="85">
        <f t="shared" si="8"/>
        <v>1.4508620689655172</v>
      </c>
      <c r="E71" s="86">
        <f t="shared" si="12"/>
        <v>289.67297762478483</v>
      </c>
      <c r="F71" s="78">
        <v>1803</v>
      </c>
      <c r="G71" s="85">
        <f t="shared" si="10"/>
        <v>1.5543103448275861</v>
      </c>
      <c r="H71" s="86">
        <f t="shared" si="13"/>
        <v>265.92920353982299</v>
      </c>
    </row>
    <row r="72" spans="1:8" ht="14.4" x14ac:dyDescent="0.3">
      <c r="A72" s="182"/>
      <c r="B72" s="84" t="s">
        <v>117</v>
      </c>
      <c r="C72" s="78">
        <v>1767</v>
      </c>
      <c r="D72" s="85">
        <f t="shared" si="8"/>
        <v>1.5232758620689655</v>
      </c>
      <c r="E72" s="86">
        <f t="shared" si="12"/>
        <v>304.13080895008602</v>
      </c>
      <c r="F72" s="78">
        <v>2014</v>
      </c>
      <c r="G72" s="85">
        <f t="shared" si="10"/>
        <v>1.7362068965517241</v>
      </c>
      <c r="H72" s="86">
        <f t="shared" si="13"/>
        <v>297.05014749262534</v>
      </c>
    </row>
    <row r="73" spans="1:8" ht="15" thickBot="1" x14ac:dyDescent="0.35">
      <c r="A73" s="182"/>
      <c r="B73" s="97" t="s">
        <v>118</v>
      </c>
      <c r="C73" s="13">
        <v>1683</v>
      </c>
      <c r="D73" s="14">
        <f t="shared" si="8"/>
        <v>1.4508620689655172</v>
      </c>
      <c r="E73" s="23">
        <f t="shared" si="12"/>
        <v>289.67297762478483</v>
      </c>
      <c r="F73" s="13">
        <v>1803</v>
      </c>
      <c r="G73" s="14">
        <f t="shared" si="10"/>
        <v>1.5543103448275861</v>
      </c>
      <c r="H73" s="23">
        <f t="shared" si="13"/>
        <v>265.92920353982299</v>
      </c>
    </row>
    <row r="74" spans="1:8" ht="14.4" x14ac:dyDescent="0.3">
      <c r="A74" s="181">
        <v>2018</v>
      </c>
      <c r="B74" s="54" t="s">
        <v>119</v>
      </c>
      <c r="C74" s="33">
        <v>1856</v>
      </c>
      <c r="D74" s="28">
        <f t="shared" si="8"/>
        <v>1.6</v>
      </c>
      <c r="E74" s="34">
        <f t="shared" si="12"/>
        <v>319.44922547332186</v>
      </c>
      <c r="F74" s="33">
        <v>2115</v>
      </c>
      <c r="G74" s="28">
        <f t="shared" si="10"/>
        <v>1.8232758620689655</v>
      </c>
      <c r="H74" s="34">
        <f t="shared" si="13"/>
        <v>311.94690265486724</v>
      </c>
    </row>
    <row r="75" spans="1:8" ht="14.4" x14ac:dyDescent="0.3">
      <c r="A75" s="182"/>
      <c r="B75" s="84" t="s">
        <v>14</v>
      </c>
      <c r="C75" s="78">
        <v>1856</v>
      </c>
      <c r="D75" s="85">
        <f t="shared" si="8"/>
        <v>1.6</v>
      </c>
      <c r="E75" s="86">
        <f t="shared" si="12"/>
        <v>319.44922547332186</v>
      </c>
      <c r="F75" s="78">
        <v>2115</v>
      </c>
      <c r="G75" s="85">
        <f t="shared" si="10"/>
        <v>1.8232758620689655</v>
      </c>
      <c r="H75" s="86">
        <f t="shared" si="13"/>
        <v>311.94690265486724</v>
      </c>
    </row>
    <row r="76" spans="1:8" ht="14.4" x14ac:dyDescent="0.3">
      <c r="A76" s="182"/>
      <c r="B76" s="84" t="s">
        <v>15</v>
      </c>
      <c r="C76" s="78">
        <v>1856</v>
      </c>
      <c r="D76" s="85">
        <f t="shared" si="8"/>
        <v>1.6</v>
      </c>
      <c r="E76" s="86">
        <f t="shared" si="12"/>
        <v>319.44922547332186</v>
      </c>
      <c r="F76" s="78">
        <v>2115</v>
      </c>
      <c r="G76" s="85">
        <f t="shared" si="10"/>
        <v>1.8232758620689655</v>
      </c>
      <c r="H76" s="86">
        <f t="shared" si="13"/>
        <v>311.94690265486724</v>
      </c>
    </row>
    <row r="77" spans="1:8" ht="14.4" x14ac:dyDescent="0.3">
      <c r="A77" s="182"/>
      <c r="B77" s="84" t="s">
        <v>16</v>
      </c>
      <c r="C77" s="78">
        <v>1856</v>
      </c>
      <c r="D77" s="85">
        <f t="shared" si="8"/>
        <v>1.6</v>
      </c>
      <c r="E77" s="86">
        <f t="shared" si="12"/>
        <v>319.44922547332186</v>
      </c>
      <c r="F77" s="78">
        <v>2115</v>
      </c>
      <c r="G77" s="85">
        <f t="shared" si="10"/>
        <v>1.8232758620689655</v>
      </c>
      <c r="H77" s="86">
        <f t="shared" si="13"/>
        <v>311.94690265486724</v>
      </c>
    </row>
    <row r="78" spans="1:8" ht="14.4" x14ac:dyDescent="0.3">
      <c r="A78" s="182"/>
      <c r="B78" s="84" t="s">
        <v>17</v>
      </c>
      <c r="C78" s="78">
        <v>1856</v>
      </c>
      <c r="D78" s="85">
        <f t="shared" si="8"/>
        <v>1.6</v>
      </c>
      <c r="E78" s="86">
        <f t="shared" si="12"/>
        <v>319.44922547332186</v>
      </c>
      <c r="F78" s="78">
        <v>2115</v>
      </c>
      <c r="G78" s="85">
        <f t="shared" si="10"/>
        <v>1.8232758620689655</v>
      </c>
      <c r="H78" s="86">
        <f t="shared" si="13"/>
        <v>311.94690265486724</v>
      </c>
    </row>
    <row r="79" spans="1:8" ht="14.4" x14ac:dyDescent="0.3">
      <c r="A79" s="182"/>
      <c r="B79" s="84" t="s">
        <v>18</v>
      </c>
      <c r="C79" s="78">
        <v>1856</v>
      </c>
      <c r="D79" s="85">
        <f t="shared" si="8"/>
        <v>1.6</v>
      </c>
      <c r="E79" s="86">
        <f t="shared" si="12"/>
        <v>319.44922547332186</v>
      </c>
      <c r="F79" s="78">
        <v>2115</v>
      </c>
      <c r="G79" s="85">
        <f t="shared" si="10"/>
        <v>1.8232758620689655</v>
      </c>
      <c r="H79" s="86">
        <f t="shared" si="13"/>
        <v>311.94690265486724</v>
      </c>
    </row>
    <row r="80" spans="1:8" ht="14.4" x14ac:dyDescent="0.3">
      <c r="A80" s="182"/>
      <c r="B80" s="84" t="s">
        <v>19</v>
      </c>
      <c r="C80" s="78">
        <v>1856</v>
      </c>
      <c r="D80" s="85">
        <f t="shared" si="8"/>
        <v>1.6</v>
      </c>
      <c r="E80" s="86">
        <f t="shared" si="12"/>
        <v>319.44922547332186</v>
      </c>
      <c r="F80" s="78">
        <v>2115</v>
      </c>
      <c r="G80" s="85">
        <f t="shared" si="10"/>
        <v>1.8232758620689655</v>
      </c>
      <c r="H80" s="86">
        <f t="shared" si="13"/>
        <v>311.94690265486724</v>
      </c>
    </row>
    <row r="81" spans="1:8" ht="14.4" x14ac:dyDescent="0.3">
      <c r="A81" s="182"/>
      <c r="B81" s="84" t="s">
        <v>20</v>
      </c>
      <c r="C81" s="78">
        <v>1856</v>
      </c>
      <c r="D81" s="85">
        <f t="shared" si="8"/>
        <v>1.6</v>
      </c>
      <c r="E81" s="86">
        <f t="shared" si="12"/>
        <v>319.44922547332186</v>
      </c>
      <c r="F81" s="78">
        <v>2115</v>
      </c>
      <c r="G81" s="85">
        <f t="shared" si="10"/>
        <v>1.8232758620689655</v>
      </c>
      <c r="H81" s="86">
        <f t="shared" si="13"/>
        <v>311.94690265486724</v>
      </c>
    </row>
    <row r="82" spans="1:8" ht="14.4" x14ac:dyDescent="0.3">
      <c r="A82" s="182"/>
      <c r="B82" s="84" t="s">
        <v>21</v>
      </c>
      <c r="C82" s="78">
        <v>1856</v>
      </c>
      <c r="D82" s="85">
        <f t="shared" ref="D82:D100" si="14">C82/$B$119</f>
        <v>1.6</v>
      </c>
      <c r="E82" s="86">
        <f t="shared" ref="E82:E100" si="15">C82/$C$23*100</f>
        <v>319.44922547332186</v>
      </c>
      <c r="F82" s="78">
        <v>2115</v>
      </c>
      <c r="G82" s="85">
        <f t="shared" ref="G82:G100" si="16">F82/$B$119</f>
        <v>1.8232758620689655</v>
      </c>
      <c r="H82" s="86">
        <f t="shared" ref="H82:H100" si="17">F82/$F$23*100</f>
        <v>311.94690265486724</v>
      </c>
    </row>
    <row r="83" spans="1:8" ht="14.4" x14ac:dyDescent="0.3">
      <c r="A83" s="182"/>
      <c r="B83" s="84" t="s">
        <v>67</v>
      </c>
      <c r="C83" s="78">
        <v>1856</v>
      </c>
      <c r="D83" s="85">
        <f t="shared" si="14"/>
        <v>1.6</v>
      </c>
      <c r="E83" s="86">
        <f t="shared" si="15"/>
        <v>319.44922547332186</v>
      </c>
      <c r="F83" s="78">
        <v>2115</v>
      </c>
      <c r="G83" s="85">
        <f t="shared" si="16"/>
        <v>1.8232758620689655</v>
      </c>
      <c r="H83" s="86">
        <f t="shared" si="17"/>
        <v>311.94690265486724</v>
      </c>
    </row>
    <row r="84" spans="1:8" ht="14.4" x14ac:dyDescent="0.3">
      <c r="A84" s="182"/>
      <c r="B84" s="84" t="s">
        <v>117</v>
      </c>
      <c r="C84" s="78">
        <v>2375</v>
      </c>
      <c r="D84" s="85">
        <f t="shared" si="14"/>
        <v>2.0474137931034484</v>
      </c>
      <c r="E84" s="86">
        <f t="shared" si="15"/>
        <v>408.77796901893294</v>
      </c>
      <c r="F84" s="78">
        <v>2920</v>
      </c>
      <c r="G84" s="85">
        <f t="shared" si="16"/>
        <v>2.5172413793103448</v>
      </c>
      <c r="H84" s="86">
        <f t="shared" si="17"/>
        <v>430.67846607669617</v>
      </c>
    </row>
    <row r="85" spans="1:8" ht="15" thickBot="1" x14ac:dyDescent="0.35">
      <c r="A85" s="182"/>
      <c r="B85" s="69" t="s">
        <v>118</v>
      </c>
      <c r="C85" s="161">
        <v>2375</v>
      </c>
      <c r="D85" s="162">
        <f t="shared" si="14"/>
        <v>2.0474137931034484</v>
      </c>
      <c r="E85" s="163">
        <f t="shared" si="15"/>
        <v>408.77796901893294</v>
      </c>
      <c r="F85" s="161">
        <v>2920</v>
      </c>
      <c r="G85" s="162">
        <f t="shared" si="16"/>
        <v>2.5172413793103448</v>
      </c>
      <c r="H85" s="163">
        <f t="shared" si="17"/>
        <v>430.67846607669617</v>
      </c>
    </row>
    <row r="86" spans="1:8" ht="14.4" x14ac:dyDescent="0.3">
      <c r="A86" s="181">
        <v>2019</v>
      </c>
      <c r="B86" s="54" t="s">
        <v>119</v>
      </c>
      <c r="C86" s="33">
        <v>2730</v>
      </c>
      <c r="D86" s="28">
        <f t="shared" si="14"/>
        <v>2.353448275862069</v>
      </c>
      <c r="E86" s="34">
        <f t="shared" si="15"/>
        <v>469.87951807228916</v>
      </c>
      <c r="F86" s="33">
        <v>3240</v>
      </c>
      <c r="G86" s="28">
        <f t="shared" si="16"/>
        <v>2.7931034482758621</v>
      </c>
      <c r="H86" s="34">
        <f t="shared" si="17"/>
        <v>477.87610619469029</v>
      </c>
    </row>
    <row r="87" spans="1:8" ht="14.4" x14ac:dyDescent="0.3">
      <c r="A87" s="182"/>
      <c r="B87" s="84" t="s">
        <v>14</v>
      </c>
      <c r="C87" s="78">
        <v>2730</v>
      </c>
      <c r="D87" s="85">
        <f t="shared" si="14"/>
        <v>2.353448275862069</v>
      </c>
      <c r="E87" s="86">
        <f t="shared" si="15"/>
        <v>469.87951807228916</v>
      </c>
      <c r="F87" s="78">
        <v>3240</v>
      </c>
      <c r="G87" s="85">
        <f t="shared" si="16"/>
        <v>2.7931034482758621</v>
      </c>
      <c r="H87" s="86">
        <f t="shared" si="17"/>
        <v>477.87610619469029</v>
      </c>
    </row>
    <row r="88" spans="1:8" ht="14.4" x14ac:dyDescent="0.3">
      <c r="A88" s="182"/>
      <c r="B88" s="84" t="s">
        <v>15</v>
      </c>
      <c r="C88" s="78">
        <v>2730</v>
      </c>
      <c r="D88" s="85">
        <f t="shared" si="14"/>
        <v>2.353448275862069</v>
      </c>
      <c r="E88" s="86">
        <f t="shared" si="15"/>
        <v>469.87951807228916</v>
      </c>
      <c r="F88" s="78">
        <v>3240</v>
      </c>
      <c r="G88" s="85">
        <f t="shared" si="16"/>
        <v>2.7931034482758621</v>
      </c>
      <c r="H88" s="86">
        <f t="shared" si="17"/>
        <v>477.87610619469029</v>
      </c>
    </row>
    <row r="89" spans="1:8" ht="14.4" x14ac:dyDescent="0.3">
      <c r="A89" s="182"/>
      <c r="B89" s="84" t="s">
        <v>16</v>
      </c>
      <c r="C89" s="78">
        <v>2730</v>
      </c>
      <c r="D89" s="85">
        <f t="shared" si="14"/>
        <v>2.353448275862069</v>
      </c>
      <c r="E89" s="86">
        <f t="shared" si="15"/>
        <v>469.87951807228916</v>
      </c>
      <c r="F89" s="78">
        <v>3240</v>
      </c>
      <c r="G89" s="85">
        <f t="shared" si="16"/>
        <v>2.7931034482758621</v>
      </c>
      <c r="H89" s="86">
        <f t="shared" si="17"/>
        <v>477.87610619469029</v>
      </c>
    </row>
    <row r="90" spans="1:8" ht="14.4" x14ac:dyDescent="0.3">
      <c r="A90" s="182"/>
      <c r="B90" s="84" t="s">
        <v>17</v>
      </c>
      <c r="C90" s="78">
        <v>2730</v>
      </c>
      <c r="D90" s="85">
        <f t="shared" si="14"/>
        <v>2.353448275862069</v>
      </c>
      <c r="E90" s="86">
        <f t="shared" si="15"/>
        <v>469.87951807228916</v>
      </c>
      <c r="F90" s="78">
        <v>3240</v>
      </c>
      <c r="G90" s="85">
        <f t="shared" si="16"/>
        <v>2.7931034482758621</v>
      </c>
      <c r="H90" s="86">
        <f t="shared" si="17"/>
        <v>477.87610619469029</v>
      </c>
    </row>
    <row r="91" spans="1:8" ht="14.4" x14ac:dyDescent="0.3">
      <c r="A91" s="182"/>
      <c r="B91" s="84" t="s">
        <v>18</v>
      </c>
      <c r="C91" s="78">
        <v>2730</v>
      </c>
      <c r="D91" s="85">
        <f t="shared" si="14"/>
        <v>2.353448275862069</v>
      </c>
      <c r="E91" s="86">
        <f t="shared" si="15"/>
        <v>469.87951807228916</v>
      </c>
      <c r="F91" s="78">
        <v>3240</v>
      </c>
      <c r="G91" s="85">
        <f t="shared" si="16"/>
        <v>2.7931034482758621</v>
      </c>
      <c r="H91" s="86">
        <f t="shared" si="17"/>
        <v>477.87610619469029</v>
      </c>
    </row>
    <row r="92" spans="1:8" ht="14.4" x14ac:dyDescent="0.3">
      <c r="A92" s="182"/>
      <c r="B92" s="84" t="s">
        <v>19</v>
      </c>
      <c r="C92" s="78">
        <v>2730</v>
      </c>
      <c r="D92" s="85">
        <f t="shared" si="14"/>
        <v>2.353448275862069</v>
      </c>
      <c r="E92" s="86">
        <f t="shared" si="15"/>
        <v>469.87951807228916</v>
      </c>
      <c r="F92" s="78">
        <v>3240</v>
      </c>
      <c r="G92" s="85">
        <f t="shared" si="16"/>
        <v>2.7931034482758621</v>
      </c>
      <c r="H92" s="86">
        <f t="shared" si="17"/>
        <v>477.87610619469029</v>
      </c>
    </row>
    <row r="93" spans="1:8" ht="14.4" x14ac:dyDescent="0.3">
      <c r="A93" s="182"/>
      <c r="B93" s="84" t="s">
        <v>20</v>
      </c>
      <c r="C93" s="78">
        <v>3005</v>
      </c>
      <c r="D93" s="85">
        <f t="shared" si="14"/>
        <v>2.5905172413793105</v>
      </c>
      <c r="E93" s="86">
        <f t="shared" si="15"/>
        <v>517.21170395869183</v>
      </c>
      <c r="F93" s="78">
        <v>3588</v>
      </c>
      <c r="G93" s="85">
        <f t="shared" si="16"/>
        <v>3.0931034482758619</v>
      </c>
      <c r="H93" s="86">
        <f t="shared" si="17"/>
        <v>529.20353982300878</v>
      </c>
    </row>
    <row r="94" spans="1:8" ht="14.4" x14ac:dyDescent="0.3">
      <c r="A94" s="182"/>
      <c r="B94" s="84" t="s">
        <v>21</v>
      </c>
      <c r="C94" s="78">
        <v>3305</v>
      </c>
      <c r="D94" s="85">
        <f t="shared" si="14"/>
        <v>2.8491379310344827</v>
      </c>
      <c r="E94" s="86">
        <f t="shared" si="15"/>
        <v>568.84681583476765</v>
      </c>
      <c r="F94" s="78">
        <v>3925</v>
      </c>
      <c r="G94" s="85">
        <f t="shared" si="16"/>
        <v>3.3836206896551726</v>
      </c>
      <c r="H94" s="86">
        <f t="shared" si="17"/>
        <v>578.90855457227144</v>
      </c>
    </row>
    <row r="95" spans="1:8" ht="14.4" x14ac:dyDescent="0.3">
      <c r="A95" s="182"/>
      <c r="B95" s="84" t="s">
        <v>67</v>
      </c>
      <c r="C95" s="78">
        <v>3305</v>
      </c>
      <c r="D95" s="85">
        <f t="shared" si="14"/>
        <v>2.8491379310344827</v>
      </c>
      <c r="E95" s="86">
        <f t="shared" si="15"/>
        <v>568.84681583476765</v>
      </c>
      <c r="F95" s="78">
        <v>3925</v>
      </c>
      <c r="G95" s="85">
        <f t="shared" si="16"/>
        <v>3.3836206896551726</v>
      </c>
      <c r="H95" s="86">
        <f t="shared" si="17"/>
        <v>578.90855457227144</v>
      </c>
    </row>
    <row r="96" spans="1:8" ht="14.4" x14ac:dyDescent="0.3">
      <c r="A96" s="182"/>
      <c r="B96" s="84" t="s">
        <v>117</v>
      </c>
      <c r="C96" s="78">
        <v>3815</v>
      </c>
      <c r="D96" s="85">
        <f t="shared" si="14"/>
        <v>3.2887931034482758</v>
      </c>
      <c r="E96" s="86">
        <f t="shared" si="15"/>
        <v>656.62650602409633</v>
      </c>
      <c r="F96" s="78">
        <v>4610</v>
      </c>
      <c r="G96" s="85">
        <f t="shared" si="16"/>
        <v>3.9741379310344827</v>
      </c>
      <c r="H96" s="86">
        <f t="shared" si="17"/>
        <v>679.94100294985253</v>
      </c>
    </row>
    <row r="97" spans="1:8" ht="15" thickBot="1" x14ac:dyDescent="0.35">
      <c r="A97" s="182"/>
      <c r="B97" s="69" t="s">
        <v>118</v>
      </c>
      <c r="C97" s="161">
        <v>3815</v>
      </c>
      <c r="D97" s="162">
        <f t="shared" si="14"/>
        <v>3.2887931034482758</v>
      </c>
      <c r="E97" s="163">
        <f t="shared" si="15"/>
        <v>656.62650602409633</v>
      </c>
      <c r="F97" s="161">
        <v>4610</v>
      </c>
      <c r="G97" s="162">
        <f t="shared" si="16"/>
        <v>3.9741379310344827</v>
      </c>
      <c r="H97" s="163">
        <f t="shared" si="17"/>
        <v>679.94100294985253</v>
      </c>
    </row>
    <row r="98" spans="1:8" ht="14.4" x14ac:dyDescent="0.3">
      <c r="A98" s="181">
        <v>2020</v>
      </c>
      <c r="B98" s="54" t="s">
        <v>119</v>
      </c>
      <c r="C98" s="33">
        <v>3820</v>
      </c>
      <c r="D98" s="28">
        <f t="shared" si="14"/>
        <v>3.2931034482758621</v>
      </c>
      <c r="E98" s="34">
        <f t="shared" si="15"/>
        <v>657.48709122203093</v>
      </c>
      <c r="F98" s="33">
        <v>4850</v>
      </c>
      <c r="G98" s="28">
        <f t="shared" si="16"/>
        <v>4.181034482758621</v>
      </c>
      <c r="H98" s="34">
        <f t="shared" si="17"/>
        <v>715.33923303834808</v>
      </c>
    </row>
    <row r="99" spans="1:8" ht="14.4" x14ac:dyDescent="0.3">
      <c r="A99" s="182"/>
      <c r="B99" s="84" t="s">
        <v>14</v>
      </c>
      <c r="C99" s="78">
        <v>4190</v>
      </c>
      <c r="D99" s="85">
        <f t="shared" si="14"/>
        <v>3.6120689655172415</v>
      </c>
      <c r="E99" s="86">
        <f t="shared" si="15"/>
        <v>721.17039586919111</v>
      </c>
      <c r="F99" s="78">
        <v>4945</v>
      </c>
      <c r="G99" s="85">
        <f t="shared" si="16"/>
        <v>4.2629310344827589</v>
      </c>
      <c r="H99" s="86">
        <f t="shared" si="17"/>
        <v>729.35103244837762</v>
      </c>
    </row>
    <row r="100" spans="1:8" ht="14.4" x14ac:dyDescent="0.3">
      <c r="A100" s="182"/>
      <c r="B100" s="84" t="s">
        <v>15</v>
      </c>
      <c r="C100" s="78">
        <v>4190</v>
      </c>
      <c r="D100" s="85">
        <f t="shared" si="14"/>
        <v>3.6120689655172415</v>
      </c>
      <c r="E100" s="86">
        <f t="shared" si="15"/>
        <v>721.17039586919111</v>
      </c>
      <c r="F100" s="78">
        <v>4945</v>
      </c>
      <c r="G100" s="85">
        <f t="shared" si="16"/>
        <v>4.2629310344827589</v>
      </c>
      <c r="H100" s="86">
        <f t="shared" si="17"/>
        <v>729.35103244837762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</row>
    <row r="102" spans="1:8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</row>
    <row r="103" spans="1:8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</row>
    <row r="104" spans="1:8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</row>
    <row r="105" spans="1:8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</row>
    <row r="106" spans="1:8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</row>
    <row r="107" spans="1:8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</row>
    <row r="108" spans="1:8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</row>
    <row r="109" spans="1:8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</row>
    <row r="110" spans="1:8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</row>
    <row r="111" spans="1:8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</row>
    <row r="112" spans="1:8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</row>
    <row r="113" spans="1:8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</row>
    <row r="114" spans="1:8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</row>
    <row r="115" spans="1:8" ht="14.4" x14ac:dyDescent="0.3">
      <c r="A115" s="182"/>
      <c r="B115" s="84" t="s">
        <v>18</v>
      </c>
      <c r="C115" s="78">
        <v>5660</v>
      </c>
      <c r="D115" s="85">
        <f t="shared" ref="D115" si="18">C115/$B$119</f>
        <v>4.8793103448275863</v>
      </c>
      <c r="E115" s="86">
        <f t="shared" ref="E115" si="19">C115/$C$23*100</f>
        <v>974.1824440619622</v>
      </c>
      <c r="F115" s="78">
        <v>6460</v>
      </c>
      <c r="G115" s="85">
        <f t="shared" ref="G115" si="20">F115/$B$119</f>
        <v>5.568965517241379</v>
      </c>
      <c r="H115" s="86">
        <f t="shared" ref="H115" si="21">F115/$F$23*100</f>
        <v>952.80235988200593</v>
      </c>
    </row>
    <row r="116" spans="1:8" ht="14.4" x14ac:dyDescent="0.3">
      <c r="A116" s="182"/>
      <c r="B116" s="84" t="s">
        <v>19</v>
      </c>
      <c r="C116" s="78">
        <v>5660</v>
      </c>
      <c r="D116" s="85">
        <f t="shared" ref="D116:D118" si="22">C116/$B$119</f>
        <v>4.8793103448275863</v>
      </c>
      <c r="E116" s="86">
        <f t="shared" ref="E116:E118" si="23">C116/$C$23*100</f>
        <v>974.1824440619622</v>
      </c>
      <c r="F116" s="78">
        <v>6460</v>
      </c>
      <c r="G116" s="85">
        <f t="shared" ref="G116:G118" si="24">F116/$B$119</f>
        <v>5.568965517241379</v>
      </c>
      <c r="H116" s="86">
        <f t="shared" ref="H116:H118" si="25">F116/$F$23*100</f>
        <v>952.80235988200593</v>
      </c>
    </row>
    <row r="117" spans="1:8" ht="14.4" x14ac:dyDescent="0.3">
      <c r="A117" s="182"/>
      <c r="B117" s="84" t="s">
        <v>20</v>
      </c>
      <c r="C117" s="78">
        <v>5660</v>
      </c>
      <c r="D117" s="85">
        <f t="shared" si="22"/>
        <v>4.8793103448275863</v>
      </c>
      <c r="E117" s="86">
        <f t="shared" si="23"/>
        <v>974.1824440619622</v>
      </c>
      <c r="F117" s="78">
        <v>6460</v>
      </c>
      <c r="G117" s="85">
        <f t="shared" si="24"/>
        <v>5.568965517241379</v>
      </c>
      <c r="H117" s="86">
        <f t="shared" si="25"/>
        <v>952.80235988200593</v>
      </c>
    </row>
    <row r="118" spans="1:8" ht="15" thickBot="1" x14ac:dyDescent="0.35">
      <c r="A118" s="183"/>
      <c r="B118" s="64" t="s">
        <v>21</v>
      </c>
      <c r="C118" s="13">
        <v>5660</v>
      </c>
      <c r="D118" s="14">
        <f t="shared" si="22"/>
        <v>4.8793103448275863</v>
      </c>
      <c r="E118" s="23">
        <f t="shared" si="23"/>
        <v>974.1824440619622</v>
      </c>
      <c r="F118" s="13">
        <v>6460</v>
      </c>
      <c r="G118" s="14">
        <f t="shared" si="24"/>
        <v>5.568965517241379</v>
      </c>
      <c r="H118" s="23">
        <f t="shared" si="25"/>
        <v>952.80235988200593</v>
      </c>
    </row>
    <row r="119" spans="1:8" ht="14.4" x14ac:dyDescent="0.3">
      <c r="A119" s="37" t="s">
        <v>108</v>
      </c>
      <c r="B119" s="38">
        <v>1160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A26:A37"/>
    <mergeCell ref="A74:A85"/>
    <mergeCell ref="A15:A25"/>
    <mergeCell ref="A86:A97"/>
    <mergeCell ref="A62:A73"/>
    <mergeCell ref="A50:A61"/>
    <mergeCell ref="A38:A49"/>
    <mergeCell ref="C12:H12"/>
    <mergeCell ref="A12:A14"/>
    <mergeCell ref="B12:B14"/>
    <mergeCell ref="F13:H13"/>
    <mergeCell ref="C13:E13"/>
  </mergeCells>
  <hyperlinks>
    <hyperlink ref="A125" location="Índice!A1" display="Volver al Índice" xr:uid="{00000000-0004-0000-2600-000000000000}"/>
    <hyperlink ref="A128" r:id="rId1" xr:uid="{054F6A50-4ACE-46E0-8F45-F0C34989814E}"/>
  </hyperlinks>
  <pageMargins left="0.7" right="0.7" top="0.75" bottom="0.75" header="0.3" footer="0.3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5546875" bestFit="1" customWidth="1"/>
    <col min="8" max="8" width="30.5546875" bestFit="1" customWidth="1"/>
    <col min="11" max="11" width="30.554687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30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71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55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55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199" t="s">
        <v>11</v>
      </c>
      <c r="D13" s="200"/>
      <c r="E13" s="201"/>
      <c r="F13" s="199" t="s">
        <v>12</v>
      </c>
      <c r="G13" s="200"/>
      <c r="H13" s="201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850</v>
      </c>
      <c r="D15" s="28">
        <f t="shared" ref="D15:D34" si="0">C15/$B$119</f>
        <v>0.46831955922865015</v>
      </c>
      <c r="E15" s="34">
        <f>C15/$C$23*100</f>
        <v>100</v>
      </c>
      <c r="F15" s="33">
        <v>905</v>
      </c>
      <c r="G15" s="28">
        <f t="shared" ref="G15:G34" si="1">F15/$B$119</f>
        <v>0.49862258953168043</v>
      </c>
      <c r="H15" s="34">
        <f>F15/$F$23*100</f>
        <v>98.049837486457207</v>
      </c>
      <c r="I15" s="43">
        <v>1040</v>
      </c>
      <c r="J15" s="28">
        <f t="shared" ref="J15:J30" si="2">I15/$B$119</f>
        <v>0.57300275482093666</v>
      </c>
      <c r="K15" s="29">
        <f>I15/$I$23*100</f>
        <v>100</v>
      </c>
    </row>
    <row r="16" spans="1:11" ht="14.4" x14ac:dyDescent="0.3">
      <c r="A16" s="188"/>
      <c r="B16" s="10" t="s">
        <v>15</v>
      </c>
      <c r="C16" s="12">
        <v>850</v>
      </c>
      <c r="D16" s="11">
        <f t="shared" si="0"/>
        <v>0.46831955922865015</v>
      </c>
      <c r="E16" s="22">
        <f t="shared" ref="E16:E23" si="3">C16/$C$23*100</f>
        <v>100</v>
      </c>
      <c r="F16" s="12">
        <v>935</v>
      </c>
      <c r="G16" s="11">
        <f t="shared" si="1"/>
        <v>0.51515151515151514</v>
      </c>
      <c r="H16" s="22">
        <f t="shared" ref="H16:H23" si="4">F16/$F$23*100</f>
        <v>101.30010834236187</v>
      </c>
      <c r="I16" s="16">
        <v>1040</v>
      </c>
      <c r="J16" s="11">
        <f t="shared" si="2"/>
        <v>0.57300275482093666</v>
      </c>
      <c r="K16" s="19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850</v>
      </c>
      <c r="D17" s="11">
        <f t="shared" si="0"/>
        <v>0.46831955922865015</v>
      </c>
      <c r="E17" s="22">
        <f t="shared" si="3"/>
        <v>100</v>
      </c>
      <c r="F17" s="12">
        <v>935</v>
      </c>
      <c r="G17" s="11">
        <f t="shared" si="1"/>
        <v>0.51515151515151514</v>
      </c>
      <c r="H17" s="22">
        <f t="shared" si="4"/>
        <v>101.30010834236187</v>
      </c>
      <c r="I17" s="16">
        <v>1040</v>
      </c>
      <c r="J17" s="11">
        <f t="shared" si="2"/>
        <v>0.57300275482093666</v>
      </c>
      <c r="K17" s="19">
        <f t="shared" si="5"/>
        <v>100</v>
      </c>
    </row>
    <row r="18" spans="1:11" ht="14.4" x14ac:dyDescent="0.3">
      <c r="A18" s="188"/>
      <c r="B18" s="10" t="s">
        <v>17</v>
      </c>
      <c r="C18" s="12">
        <v>850</v>
      </c>
      <c r="D18" s="11">
        <f t="shared" si="0"/>
        <v>0.46831955922865015</v>
      </c>
      <c r="E18" s="22">
        <f t="shared" si="3"/>
        <v>100</v>
      </c>
      <c r="F18" s="12">
        <v>935</v>
      </c>
      <c r="G18" s="11">
        <f t="shared" si="1"/>
        <v>0.51515151515151514</v>
      </c>
      <c r="H18" s="22">
        <f t="shared" si="4"/>
        <v>101.30010834236187</v>
      </c>
      <c r="I18" s="16">
        <v>1040</v>
      </c>
      <c r="J18" s="11">
        <f t="shared" si="2"/>
        <v>0.57300275482093666</v>
      </c>
      <c r="K18" s="19">
        <f t="shared" si="5"/>
        <v>100</v>
      </c>
    </row>
    <row r="19" spans="1:11" ht="14.4" x14ac:dyDescent="0.3">
      <c r="A19" s="188"/>
      <c r="B19" s="10" t="s">
        <v>18</v>
      </c>
      <c r="C19" s="12">
        <v>850</v>
      </c>
      <c r="D19" s="11">
        <f t="shared" si="0"/>
        <v>0.46831955922865015</v>
      </c>
      <c r="E19" s="22">
        <f t="shared" si="3"/>
        <v>100</v>
      </c>
      <c r="F19" s="12">
        <v>923</v>
      </c>
      <c r="G19" s="11">
        <f t="shared" si="1"/>
        <v>0.50853994490358123</v>
      </c>
      <c r="H19" s="19">
        <f t="shared" si="4"/>
        <v>100</v>
      </c>
      <c r="I19" s="16">
        <v>1040</v>
      </c>
      <c r="J19" s="11">
        <f t="shared" si="2"/>
        <v>0.57300275482093666</v>
      </c>
      <c r="K19" s="19">
        <f t="shared" si="5"/>
        <v>100</v>
      </c>
    </row>
    <row r="20" spans="1:11" ht="14.4" x14ac:dyDescent="0.3">
      <c r="A20" s="188"/>
      <c r="B20" s="10" t="s">
        <v>19</v>
      </c>
      <c r="C20" s="12">
        <v>850</v>
      </c>
      <c r="D20" s="11">
        <f t="shared" si="0"/>
        <v>0.46831955922865015</v>
      </c>
      <c r="E20" s="22">
        <f t="shared" si="3"/>
        <v>100</v>
      </c>
      <c r="F20" s="12">
        <v>923</v>
      </c>
      <c r="G20" s="11">
        <f t="shared" si="1"/>
        <v>0.50853994490358123</v>
      </c>
      <c r="H20" s="19">
        <f t="shared" si="4"/>
        <v>100</v>
      </c>
      <c r="I20" s="16">
        <v>1040</v>
      </c>
      <c r="J20" s="11">
        <f t="shared" si="2"/>
        <v>0.57300275482093666</v>
      </c>
      <c r="K20" s="19">
        <f t="shared" si="5"/>
        <v>100</v>
      </c>
    </row>
    <row r="21" spans="1:11" ht="14.4" x14ac:dyDescent="0.3">
      <c r="A21" s="188"/>
      <c r="B21" s="10" t="s">
        <v>20</v>
      </c>
      <c r="C21" s="12">
        <v>850</v>
      </c>
      <c r="D21" s="11">
        <f t="shared" si="0"/>
        <v>0.46831955922865015</v>
      </c>
      <c r="E21" s="22">
        <f t="shared" si="3"/>
        <v>100</v>
      </c>
      <c r="F21" s="12">
        <v>923</v>
      </c>
      <c r="G21" s="11">
        <f t="shared" si="1"/>
        <v>0.50853994490358123</v>
      </c>
      <c r="H21" s="19">
        <f t="shared" si="4"/>
        <v>100</v>
      </c>
      <c r="I21" s="16">
        <v>1040</v>
      </c>
      <c r="J21" s="11">
        <f t="shared" si="2"/>
        <v>0.57300275482093666</v>
      </c>
      <c r="K21" s="19">
        <f t="shared" si="5"/>
        <v>100</v>
      </c>
    </row>
    <row r="22" spans="1:11" ht="14.4" x14ac:dyDescent="0.3">
      <c r="A22" s="188"/>
      <c r="B22" s="10" t="s">
        <v>21</v>
      </c>
      <c r="C22" s="12">
        <v>850</v>
      </c>
      <c r="D22" s="11">
        <f t="shared" si="0"/>
        <v>0.46831955922865015</v>
      </c>
      <c r="E22" s="22">
        <f t="shared" si="3"/>
        <v>100</v>
      </c>
      <c r="F22" s="12">
        <v>923</v>
      </c>
      <c r="G22" s="11">
        <f t="shared" si="1"/>
        <v>0.50853994490358123</v>
      </c>
      <c r="H22" s="19">
        <f t="shared" si="4"/>
        <v>100</v>
      </c>
      <c r="I22" s="16">
        <v>1040</v>
      </c>
      <c r="J22" s="11">
        <f t="shared" si="2"/>
        <v>0.57300275482093666</v>
      </c>
      <c r="K22" s="19">
        <f t="shared" si="5"/>
        <v>100</v>
      </c>
    </row>
    <row r="23" spans="1:11" ht="14.4" x14ac:dyDescent="0.3">
      <c r="A23" s="188"/>
      <c r="B23" s="10" t="s">
        <v>67</v>
      </c>
      <c r="C23" s="12">
        <v>850</v>
      </c>
      <c r="D23" s="11">
        <f t="shared" si="0"/>
        <v>0.46831955922865015</v>
      </c>
      <c r="E23" s="22">
        <f t="shared" si="3"/>
        <v>100</v>
      </c>
      <c r="F23" s="12">
        <v>923</v>
      </c>
      <c r="G23" s="11">
        <f t="shared" si="1"/>
        <v>0.50853994490358123</v>
      </c>
      <c r="H23" s="19">
        <f t="shared" si="4"/>
        <v>100</v>
      </c>
      <c r="I23" s="16">
        <v>1040</v>
      </c>
      <c r="J23" s="11">
        <f t="shared" si="2"/>
        <v>0.57300275482093666</v>
      </c>
      <c r="K23" s="19">
        <f t="shared" si="5"/>
        <v>100</v>
      </c>
    </row>
    <row r="24" spans="1:11" ht="14.4" x14ac:dyDescent="0.3">
      <c r="A24" s="188"/>
      <c r="B24" s="10" t="s">
        <v>117</v>
      </c>
      <c r="C24" s="12">
        <v>850</v>
      </c>
      <c r="D24" s="11">
        <f t="shared" si="0"/>
        <v>0.46831955922865015</v>
      </c>
      <c r="E24" s="22">
        <f t="shared" ref="E24:E34" si="6">C24/$C$23*100</f>
        <v>100</v>
      </c>
      <c r="F24" s="12">
        <v>923</v>
      </c>
      <c r="G24" s="11">
        <f t="shared" si="1"/>
        <v>0.50853994490358123</v>
      </c>
      <c r="H24" s="19">
        <f t="shared" ref="H24:H37" si="7">F24/$F$23*100</f>
        <v>100</v>
      </c>
      <c r="I24" s="16">
        <v>1040</v>
      </c>
      <c r="J24" s="11">
        <f t="shared" si="2"/>
        <v>0.57300275482093666</v>
      </c>
      <c r="K24" s="19">
        <f t="shared" ref="K24:K30" si="8">I24/$I$23*100</f>
        <v>100</v>
      </c>
    </row>
    <row r="25" spans="1:11" ht="15" thickBot="1" x14ac:dyDescent="0.35">
      <c r="A25" s="189"/>
      <c r="B25" s="46" t="s">
        <v>118</v>
      </c>
      <c r="C25" s="45">
        <v>850</v>
      </c>
      <c r="D25" s="40">
        <f t="shared" si="0"/>
        <v>0.46831955922865015</v>
      </c>
      <c r="E25" s="47">
        <f t="shared" si="6"/>
        <v>100</v>
      </c>
      <c r="F25" s="45">
        <v>923</v>
      </c>
      <c r="G25" s="40">
        <f t="shared" si="1"/>
        <v>0.50853994490358123</v>
      </c>
      <c r="H25" s="42">
        <f t="shared" si="7"/>
        <v>100</v>
      </c>
      <c r="I25" s="44">
        <v>1040</v>
      </c>
      <c r="J25" s="40">
        <f t="shared" si="2"/>
        <v>0.57300275482093666</v>
      </c>
      <c r="K25" s="42">
        <f t="shared" si="8"/>
        <v>100</v>
      </c>
    </row>
    <row r="26" spans="1:11" ht="14.4" x14ac:dyDescent="0.3">
      <c r="A26" s="190">
        <v>2014</v>
      </c>
      <c r="B26" s="54" t="s">
        <v>119</v>
      </c>
      <c r="C26" s="33">
        <v>950</v>
      </c>
      <c r="D26" s="28">
        <f t="shared" si="0"/>
        <v>0.52341597796143247</v>
      </c>
      <c r="E26" s="34">
        <f t="shared" si="6"/>
        <v>111.76470588235294</v>
      </c>
      <c r="F26" s="33">
        <v>990</v>
      </c>
      <c r="G26" s="28">
        <f t="shared" si="1"/>
        <v>0.54545454545454541</v>
      </c>
      <c r="H26" s="34">
        <f t="shared" si="7"/>
        <v>107.25893824485372</v>
      </c>
      <c r="I26" s="30">
        <v>1030</v>
      </c>
      <c r="J26" s="28">
        <f t="shared" si="2"/>
        <v>0.56749311294765836</v>
      </c>
      <c r="K26" s="34">
        <f t="shared" si="8"/>
        <v>99.038461538461547</v>
      </c>
    </row>
    <row r="27" spans="1:11" ht="14.4" x14ac:dyDescent="0.3">
      <c r="A27" s="191"/>
      <c r="B27" s="56" t="s">
        <v>14</v>
      </c>
      <c r="C27" s="60">
        <v>984.8</v>
      </c>
      <c r="D27" s="11">
        <f t="shared" si="0"/>
        <v>0.54258953168044077</v>
      </c>
      <c r="E27" s="22">
        <f t="shared" si="6"/>
        <v>115.85882352941177</v>
      </c>
      <c r="F27" s="12">
        <v>1072</v>
      </c>
      <c r="G27" s="11">
        <f t="shared" si="1"/>
        <v>0.59063360881542704</v>
      </c>
      <c r="H27" s="22">
        <f t="shared" si="7"/>
        <v>116.14301191765981</v>
      </c>
      <c r="I27" s="31">
        <v>1275</v>
      </c>
      <c r="J27" s="11">
        <f t="shared" si="2"/>
        <v>0.7024793388429752</v>
      </c>
      <c r="K27" s="22">
        <f t="shared" si="8"/>
        <v>122.59615384615385</v>
      </c>
    </row>
    <row r="28" spans="1:11" ht="14.4" x14ac:dyDescent="0.3">
      <c r="A28" s="191"/>
      <c r="B28" s="56" t="s">
        <v>15</v>
      </c>
      <c r="C28" s="12">
        <v>975</v>
      </c>
      <c r="D28" s="11">
        <f t="shared" si="0"/>
        <v>0.53719008264462809</v>
      </c>
      <c r="E28" s="22">
        <f t="shared" si="6"/>
        <v>114.70588235294117</v>
      </c>
      <c r="F28" s="12">
        <v>1050</v>
      </c>
      <c r="G28" s="11">
        <f t="shared" si="1"/>
        <v>0.57851239669421484</v>
      </c>
      <c r="H28" s="22">
        <f t="shared" si="7"/>
        <v>113.75947995666304</v>
      </c>
      <c r="I28" s="31">
        <v>1275</v>
      </c>
      <c r="J28" s="11">
        <f t="shared" si="2"/>
        <v>0.7024793388429752</v>
      </c>
      <c r="K28" s="22">
        <f t="shared" si="8"/>
        <v>122.59615384615385</v>
      </c>
    </row>
    <row r="29" spans="1:11" ht="14.4" x14ac:dyDescent="0.3">
      <c r="A29" s="191"/>
      <c r="B29" s="63" t="s">
        <v>16</v>
      </c>
      <c r="C29" s="45">
        <v>975</v>
      </c>
      <c r="D29" s="40">
        <f t="shared" si="0"/>
        <v>0.53719008264462809</v>
      </c>
      <c r="E29" s="47">
        <f>C29/$C$23*100</f>
        <v>114.70588235294117</v>
      </c>
      <c r="F29" s="45">
        <v>1050</v>
      </c>
      <c r="G29" s="40">
        <f t="shared" si="1"/>
        <v>0.57851239669421484</v>
      </c>
      <c r="H29" s="47">
        <f>F29/$F$23*100</f>
        <v>113.75947995666304</v>
      </c>
      <c r="I29" s="52">
        <v>1275</v>
      </c>
      <c r="J29" s="40">
        <f t="shared" si="2"/>
        <v>0.7024793388429752</v>
      </c>
      <c r="K29" s="47">
        <f>I29/$I$23*100</f>
        <v>122.59615384615385</v>
      </c>
    </row>
    <row r="30" spans="1:11" ht="14.4" x14ac:dyDescent="0.3">
      <c r="A30" s="191"/>
      <c r="B30" s="63" t="s">
        <v>17</v>
      </c>
      <c r="C30" s="45">
        <v>975</v>
      </c>
      <c r="D30" s="40">
        <f t="shared" si="0"/>
        <v>0.53719008264462809</v>
      </c>
      <c r="E30" s="47">
        <f t="shared" si="6"/>
        <v>114.70588235294117</v>
      </c>
      <c r="F30" s="45">
        <v>1050</v>
      </c>
      <c r="G30" s="40">
        <f t="shared" si="1"/>
        <v>0.57851239669421484</v>
      </c>
      <c r="H30" s="47">
        <f t="shared" si="7"/>
        <v>113.75947995666304</v>
      </c>
      <c r="I30" s="52">
        <v>1275</v>
      </c>
      <c r="J30" s="40">
        <f t="shared" si="2"/>
        <v>0.7024793388429752</v>
      </c>
      <c r="K30" s="47">
        <f t="shared" si="8"/>
        <v>122.59615384615385</v>
      </c>
    </row>
    <row r="31" spans="1:11" ht="14.4" x14ac:dyDescent="0.3">
      <c r="A31" s="191"/>
      <c r="B31" s="63" t="s">
        <v>18</v>
      </c>
      <c r="C31" s="45">
        <v>975</v>
      </c>
      <c r="D31" s="40">
        <f t="shared" si="0"/>
        <v>0.53719008264462809</v>
      </c>
      <c r="E31" s="47">
        <f t="shared" si="6"/>
        <v>114.70588235294117</v>
      </c>
      <c r="F31" s="45">
        <v>1100</v>
      </c>
      <c r="G31" s="40">
        <f t="shared" si="1"/>
        <v>0.60606060606060608</v>
      </c>
      <c r="H31" s="47">
        <f t="shared" si="7"/>
        <v>119.17659804983749</v>
      </c>
      <c r="I31" s="52" t="s">
        <v>120</v>
      </c>
      <c r="J31" s="40" t="s">
        <v>120</v>
      </c>
      <c r="K31" s="47" t="s">
        <v>120</v>
      </c>
    </row>
    <row r="32" spans="1:11" ht="16.5" customHeight="1" x14ac:dyDescent="0.3">
      <c r="A32" s="191"/>
      <c r="B32" s="63" t="s">
        <v>19</v>
      </c>
      <c r="C32" s="45">
        <v>1075</v>
      </c>
      <c r="D32" s="40">
        <f t="shared" si="0"/>
        <v>0.59228650137741046</v>
      </c>
      <c r="E32" s="47">
        <f t="shared" si="6"/>
        <v>126.47058823529412</v>
      </c>
      <c r="F32" s="45">
        <v>1235</v>
      </c>
      <c r="G32" s="40">
        <f t="shared" si="1"/>
        <v>0.68044077134986225</v>
      </c>
      <c r="H32" s="47">
        <f t="shared" si="7"/>
        <v>133.80281690140845</v>
      </c>
      <c r="I32" s="52">
        <v>1480</v>
      </c>
      <c r="J32" s="40">
        <f>I32/$B$119</f>
        <v>0.81542699724517909</v>
      </c>
      <c r="K32" s="47">
        <f>I32/$I$23*100</f>
        <v>142.30769230769232</v>
      </c>
    </row>
    <row r="33" spans="1:11" ht="16.5" customHeight="1" x14ac:dyDescent="0.3">
      <c r="A33" s="191"/>
      <c r="B33" s="63" t="s">
        <v>20</v>
      </c>
      <c r="C33" s="45">
        <v>1200</v>
      </c>
      <c r="D33" s="40">
        <f t="shared" si="0"/>
        <v>0.66115702479338845</v>
      </c>
      <c r="E33" s="47">
        <f t="shared" si="6"/>
        <v>141.1764705882353</v>
      </c>
      <c r="F33" s="45">
        <v>1295</v>
      </c>
      <c r="G33" s="40">
        <f t="shared" si="1"/>
        <v>0.71349862258953167</v>
      </c>
      <c r="H33" s="47">
        <f t="shared" si="7"/>
        <v>140.30335861321777</v>
      </c>
      <c r="I33" s="52">
        <v>1620</v>
      </c>
      <c r="J33" s="40">
        <f>I33/$B$119</f>
        <v>0.8925619834710744</v>
      </c>
      <c r="K33" s="47">
        <f>I33/$I$23*100</f>
        <v>155.76923076923077</v>
      </c>
    </row>
    <row r="34" spans="1:11" ht="16.5" customHeight="1" x14ac:dyDescent="0.3">
      <c r="A34" s="191"/>
      <c r="B34" s="63" t="s">
        <v>21</v>
      </c>
      <c r="C34" s="45">
        <v>1200</v>
      </c>
      <c r="D34" s="40">
        <f t="shared" si="0"/>
        <v>0.66115702479338845</v>
      </c>
      <c r="E34" s="47">
        <f t="shared" si="6"/>
        <v>141.1764705882353</v>
      </c>
      <c r="F34" s="45">
        <v>1350</v>
      </c>
      <c r="G34" s="40">
        <f t="shared" si="1"/>
        <v>0.74380165289256195</v>
      </c>
      <c r="H34" s="47">
        <f t="shared" si="7"/>
        <v>146.26218851570965</v>
      </c>
      <c r="I34" s="52">
        <v>1620</v>
      </c>
      <c r="J34" s="40">
        <f>I34/$B$119</f>
        <v>0.8925619834710744</v>
      </c>
      <c r="K34" s="47">
        <f>I34/$I$23*100</f>
        <v>155.76923076923077</v>
      </c>
    </row>
    <row r="35" spans="1:11" ht="16.5" customHeight="1" x14ac:dyDescent="0.3">
      <c r="A35" s="191"/>
      <c r="B35" s="63" t="s">
        <v>67</v>
      </c>
      <c r="C35" s="45" t="s">
        <v>120</v>
      </c>
      <c r="D35" s="40" t="s">
        <v>122</v>
      </c>
      <c r="E35" s="47" t="s">
        <v>122</v>
      </c>
      <c r="F35" s="45" t="s">
        <v>120</v>
      </c>
      <c r="G35" s="41" t="s">
        <v>120</v>
      </c>
      <c r="H35" s="42" t="s">
        <v>120</v>
      </c>
      <c r="I35" s="52" t="s">
        <v>120</v>
      </c>
      <c r="J35" s="40" t="s">
        <v>120</v>
      </c>
      <c r="K35" s="47" t="s">
        <v>120</v>
      </c>
    </row>
    <row r="36" spans="1:11" ht="16.5" customHeight="1" x14ac:dyDescent="0.3">
      <c r="A36" s="191"/>
      <c r="B36" s="56" t="s">
        <v>117</v>
      </c>
      <c r="C36" s="45">
        <v>1200</v>
      </c>
      <c r="D36" s="40">
        <f t="shared" ref="D36:D55" si="9">C36/$B$119</f>
        <v>0.66115702479338845</v>
      </c>
      <c r="E36" s="47">
        <f t="shared" ref="E36:E42" si="10">C36/$C$23*100</f>
        <v>141.1764705882353</v>
      </c>
      <c r="F36" s="45">
        <v>1300</v>
      </c>
      <c r="G36" s="40">
        <f t="shared" ref="G36:G55" si="11">F36/$B$119</f>
        <v>0.71625344352617082</v>
      </c>
      <c r="H36" s="47">
        <f t="shared" si="7"/>
        <v>140.8450704225352</v>
      </c>
      <c r="I36" s="52">
        <v>1620</v>
      </c>
      <c r="J36" s="40">
        <f t="shared" ref="J36:J47" si="12">I36/$B$119</f>
        <v>0.8925619834710744</v>
      </c>
      <c r="K36" s="47">
        <f t="shared" ref="K36:K42" si="13">I36/$I$23*100</f>
        <v>155.76923076923077</v>
      </c>
    </row>
    <row r="37" spans="1:11" ht="16.5" customHeight="1" thickBot="1" x14ac:dyDescent="0.35">
      <c r="A37" s="192"/>
      <c r="B37" s="64" t="s">
        <v>118</v>
      </c>
      <c r="C37" s="13">
        <v>1310</v>
      </c>
      <c r="D37" s="14">
        <f t="shared" si="9"/>
        <v>0.721763085399449</v>
      </c>
      <c r="E37" s="23">
        <f t="shared" si="10"/>
        <v>154.11764705882354</v>
      </c>
      <c r="F37" s="13">
        <v>1475</v>
      </c>
      <c r="G37" s="14">
        <f t="shared" si="11"/>
        <v>0.81267217630853994</v>
      </c>
      <c r="H37" s="23">
        <f t="shared" si="7"/>
        <v>159.80498374864572</v>
      </c>
      <c r="I37" s="32">
        <v>1700</v>
      </c>
      <c r="J37" s="14">
        <f t="shared" si="12"/>
        <v>0.9366391184573003</v>
      </c>
      <c r="K37" s="23">
        <f t="shared" si="13"/>
        <v>163.46153846153845</v>
      </c>
    </row>
    <row r="38" spans="1:11" ht="14.4" x14ac:dyDescent="0.3">
      <c r="A38" s="181">
        <v>2015</v>
      </c>
      <c r="B38" s="54" t="s">
        <v>119</v>
      </c>
      <c r="C38" s="33">
        <v>1310</v>
      </c>
      <c r="D38" s="28">
        <f t="shared" si="9"/>
        <v>0.721763085399449</v>
      </c>
      <c r="E38" s="34">
        <f t="shared" si="10"/>
        <v>154.11764705882354</v>
      </c>
      <c r="F38" s="33">
        <v>1475</v>
      </c>
      <c r="G38" s="28">
        <f t="shared" si="11"/>
        <v>0.81267217630853994</v>
      </c>
      <c r="H38" s="34">
        <f t="shared" ref="H38:H55" si="14">F38/$F$23*100</f>
        <v>159.80498374864572</v>
      </c>
      <c r="I38" s="30">
        <v>1700</v>
      </c>
      <c r="J38" s="28">
        <f t="shared" si="12"/>
        <v>0.9366391184573003</v>
      </c>
      <c r="K38" s="34">
        <f t="shared" si="13"/>
        <v>163.46153846153845</v>
      </c>
    </row>
    <row r="39" spans="1:11" ht="16.5" customHeight="1" x14ac:dyDescent="0.3">
      <c r="A39" s="182"/>
      <c r="B39" s="56" t="s">
        <v>14</v>
      </c>
      <c r="C39" s="45">
        <v>1310</v>
      </c>
      <c r="D39" s="40">
        <f t="shared" si="9"/>
        <v>0.721763085399449</v>
      </c>
      <c r="E39" s="47">
        <f t="shared" si="10"/>
        <v>154.11764705882354</v>
      </c>
      <c r="F39" s="45">
        <v>1475</v>
      </c>
      <c r="G39" s="40">
        <f t="shared" si="11"/>
        <v>0.81267217630853994</v>
      </c>
      <c r="H39" s="47">
        <f t="shared" si="14"/>
        <v>159.80498374864572</v>
      </c>
      <c r="I39" s="52">
        <v>1700</v>
      </c>
      <c r="J39" s="40">
        <f t="shared" si="12"/>
        <v>0.9366391184573003</v>
      </c>
      <c r="K39" s="47">
        <f t="shared" si="13"/>
        <v>163.46153846153845</v>
      </c>
    </row>
    <row r="40" spans="1:11" ht="16.5" customHeight="1" x14ac:dyDescent="0.3">
      <c r="A40" s="182"/>
      <c r="B40" s="56" t="s">
        <v>15</v>
      </c>
      <c r="C40" s="45">
        <v>1310</v>
      </c>
      <c r="D40" s="40">
        <f t="shared" si="9"/>
        <v>0.721763085399449</v>
      </c>
      <c r="E40" s="47">
        <f t="shared" si="10"/>
        <v>154.11764705882354</v>
      </c>
      <c r="F40" s="45">
        <v>1475</v>
      </c>
      <c r="G40" s="40">
        <f t="shared" si="11"/>
        <v>0.81267217630853994</v>
      </c>
      <c r="H40" s="47">
        <f t="shared" si="14"/>
        <v>159.80498374864572</v>
      </c>
      <c r="I40" s="52">
        <v>1700</v>
      </c>
      <c r="J40" s="40">
        <f t="shared" si="12"/>
        <v>0.9366391184573003</v>
      </c>
      <c r="K40" s="47">
        <f t="shared" si="13"/>
        <v>163.46153846153845</v>
      </c>
    </row>
    <row r="41" spans="1:11" ht="16.5" customHeight="1" x14ac:dyDescent="0.3">
      <c r="A41" s="182"/>
      <c r="B41" s="56" t="s">
        <v>16</v>
      </c>
      <c r="C41" s="45">
        <v>1310</v>
      </c>
      <c r="D41" s="40">
        <f t="shared" si="9"/>
        <v>0.721763085399449</v>
      </c>
      <c r="E41" s="47">
        <f t="shared" si="10"/>
        <v>154.11764705882354</v>
      </c>
      <c r="F41" s="45">
        <v>1475</v>
      </c>
      <c r="G41" s="40">
        <f t="shared" si="11"/>
        <v>0.81267217630853994</v>
      </c>
      <c r="H41" s="47">
        <f t="shared" si="14"/>
        <v>159.80498374864572</v>
      </c>
      <c r="I41" s="52">
        <v>1700</v>
      </c>
      <c r="J41" s="40">
        <f t="shared" si="12"/>
        <v>0.9366391184573003</v>
      </c>
      <c r="K41" s="47">
        <f t="shared" si="13"/>
        <v>163.46153846153845</v>
      </c>
    </row>
    <row r="42" spans="1:11" ht="16.5" customHeight="1" x14ac:dyDescent="0.3">
      <c r="A42" s="182"/>
      <c r="B42" s="56" t="s">
        <v>17</v>
      </c>
      <c r="C42" s="12">
        <v>1310</v>
      </c>
      <c r="D42" s="11">
        <f t="shared" si="9"/>
        <v>0.721763085399449</v>
      </c>
      <c r="E42" s="22">
        <f t="shared" si="10"/>
        <v>154.11764705882354</v>
      </c>
      <c r="F42" s="12">
        <v>1475</v>
      </c>
      <c r="G42" s="11">
        <f t="shared" si="11"/>
        <v>0.81267217630853994</v>
      </c>
      <c r="H42" s="22">
        <f t="shared" si="14"/>
        <v>159.80498374864572</v>
      </c>
      <c r="I42" s="31">
        <v>1700</v>
      </c>
      <c r="J42" s="11">
        <f t="shared" si="12"/>
        <v>0.9366391184573003</v>
      </c>
      <c r="K42" s="22">
        <f t="shared" si="13"/>
        <v>163.46153846153845</v>
      </c>
    </row>
    <row r="43" spans="1:11" ht="16.5" customHeight="1" x14ac:dyDescent="0.3">
      <c r="A43" s="182"/>
      <c r="B43" s="56" t="s">
        <v>18</v>
      </c>
      <c r="C43" s="12">
        <v>1310</v>
      </c>
      <c r="D43" s="11">
        <f t="shared" si="9"/>
        <v>0.721763085399449</v>
      </c>
      <c r="E43" s="22">
        <f t="shared" ref="E43:E55" si="15">C43/$C$23*100</f>
        <v>154.11764705882354</v>
      </c>
      <c r="F43" s="12">
        <v>1475</v>
      </c>
      <c r="G43" s="11">
        <f t="shared" si="11"/>
        <v>0.81267217630853994</v>
      </c>
      <c r="H43" s="22">
        <f t="shared" si="14"/>
        <v>159.80498374864572</v>
      </c>
      <c r="I43" s="31">
        <v>1700</v>
      </c>
      <c r="J43" s="11">
        <f t="shared" si="12"/>
        <v>0.9366391184573003</v>
      </c>
      <c r="K43" s="22">
        <f>I43/$I$23*100</f>
        <v>163.46153846153845</v>
      </c>
    </row>
    <row r="44" spans="1:11" ht="16.5" customHeight="1" x14ac:dyDescent="0.3">
      <c r="A44" s="182"/>
      <c r="B44" s="56" t="s">
        <v>19</v>
      </c>
      <c r="C44" s="12">
        <v>1450</v>
      </c>
      <c r="D44" s="11">
        <f t="shared" si="9"/>
        <v>0.79889807162534432</v>
      </c>
      <c r="E44" s="22">
        <f t="shared" si="15"/>
        <v>170.58823529411765</v>
      </c>
      <c r="F44" s="12">
        <v>1625</v>
      </c>
      <c r="G44" s="11">
        <f t="shared" si="11"/>
        <v>0.89531680440771355</v>
      </c>
      <c r="H44" s="22">
        <f t="shared" si="14"/>
        <v>176.05633802816902</v>
      </c>
      <c r="I44" s="31">
        <v>1900</v>
      </c>
      <c r="J44" s="11">
        <f t="shared" si="12"/>
        <v>1.0468319559228649</v>
      </c>
      <c r="K44" s="22">
        <f>I44/$I$23*100</f>
        <v>182.69230769230768</v>
      </c>
    </row>
    <row r="45" spans="1:11" ht="16.5" customHeight="1" x14ac:dyDescent="0.3">
      <c r="A45" s="182"/>
      <c r="B45" s="56" t="s">
        <v>20</v>
      </c>
      <c r="C45" s="45">
        <v>1450</v>
      </c>
      <c r="D45" s="40">
        <f t="shared" si="9"/>
        <v>0.79889807162534432</v>
      </c>
      <c r="E45" s="47">
        <f t="shared" si="15"/>
        <v>170.58823529411765</v>
      </c>
      <c r="F45" s="45">
        <v>1625</v>
      </c>
      <c r="G45" s="40">
        <f t="shared" si="11"/>
        <v>0.89531680440771355</v>
      </c>
      <c r="H45" s="47">
        <f t="shared" si="14"/>
        <v>176.05633802816902</v>
      </c>
      <c r="I45" s="52">
        <v>1900</v>
      </c>
      <c r="J45" s="40">
        <f t="shared" si="12"/>
        <v>1.0468319559228649</v>
      </c>
      <c r="K45" s="47">
        <f>I45/$I$23*100</f>
        <v>182.69230769230768</v>
      </c>
    </row>
    <row r="46" spans="1:11" ht="16.5" customHeight="1" x14ac:dyDescent="0.3">
      <c r="A46" s="182"/>
      <c r="B46" s="56" t="s">
        <v>21</v>
      </c>
      <c r="C46" s="12">
        <v>1615</v>
      </c>
      <c r="D46" s="11">
        <f t="shared" si="9"/>
        <v>0.88980716253443526</v>
      </c>
      <c r="E46" s="22">
        <f t="shared" si="15"/>
        <v>190</v>
      </c>
      <c r="F46" s="12">
        <v>1800</v>
      </c>
      <c r="G46" s="11">
        <f t="shared" si="11"/>
        <v>0.99173553719008267</v>
      </c>
      <c r="H46" s="22">
        <f t="shared" si="14"/>
        <v>195.01625135427952</v>
      </c>
      <c r="I46" s="31">
        <v>2075</v>
      </c>
      <c r="J46" s="11">
        <f t="shared" si="12"/>
        <v>1.1432506887052341</v>
      </c>
      <c r="K46" s="22">
        <f>I46/$I$23*100</f>
        <v>199.51923076923077</v>
      </c>
    </row>
    <row r="47" spans="1:11" ht="16.5" customHeight="1" x14ac:dyDescent="0.3">
      <c r="A47" s="182"/>
      <c r="B47" s="56" t="s">
        <v>67</v>
      </c>
      <c r="C47" s="12">
        <v>1615</v>
      </c>
      <c r="D47" s="11">
        <f t="shared" si="9"/>
        <v>0.88980716253443526</v>
      </c>
      <c r="E47" s="22">
        <f t="shared" si="15"/>
        <v>190</v>
      </c>
      <c r="F47" s="12">
        <v>1800</v>
      </c>
      <c r="G47" s="11">
        <f t="shared" si="11"/>
        <v>0.99173553719008267</v>
      </c>
      <c r="H47" s="22">
        <f t="shared" si="14"/>
        <v>195.01625135427952</v>
      </c>
      <c r="I47" s="31">
        <v>2075</v>
      </c>
      <c r="J47" s="11">
        <f t="shared" si="12"/>
        <v>1.1432506887052341</v>
      </c>
      <c r="K47" s="22">
        <f>I47/$I$23*100</f>
        <v>199.51923076923077</v>
      </c>
    </row>
    <row r="48" spans="1:11" ht="16.5" customHeight="1" x14ac:dyDescent="0.3">
      <c r="A48" s="182"/>
      <c r="B48" s="56" t="s">
        <v>117</v>
      </c>
      <c r="C48" s="12">
        <v>1615</v>
      </c>
      <c r="D48" s="11">
        <f t="shared" si="9"/>
        <v>0.88980716253443526</v>
      </c>
      <c r="E48" s="22">
        <f t="shared" si="15"/>
        <v>190</v>
      </c>
      <c r="F48" s="12">
        <v>1800</v>
      </c>
      <c r="G48" s="11">
        <f t="shared" si="11"/>
        <v>0.99173553719008267</v>
      </c>
      <c r="H48" s="22">
        <f t="shared" si="14"/>
        <v>195.01625135427952</v>
      </c>
      <c r="I48" s="31" t="s">
        <v>120</v>
      </c>
      <c r="J48" s="11" t="s">
        <v>120</v>
      </c>
      <c r="K48" s="22" t="s">
        <v>120</v>
      </c>
    </row>
    <row r="49" spans="1:11" ht="16.5" customHeight="1" thickBot="1" x14ac:dyDescent="0.35">
      <c r="A49" s="182"/>
      <c r="B49" s="64" t="s">
        <v>118</v>
      </c>
      <c r="C49" s="13">
        <v>1775</v>
      </c>
      <c r="D49" s="14">
        <f t="shared" si="9"/>
        <v>0.97796143250688705</v>
      </c>
      <c r="E49" s="23">
        <f t="shared" si="15"/>
        <v>208.82352941176472</v>
      </c>
      <c r="F49" s="13">
        <v>1965</v>
      </c>
      <c r="G49" s="14">
        <f t="shared" si="11"/>
        <v>1.0826446280991735</v>
      </c>
      <c r="H49" s="23">
        <f t="shared" si="14"/>
        <v>212.89274106175515</v>
      </c>
      <c r="I49" s="13">
        <v>2225</v>
      </c>
      <c r="J49" s="14">
        <f>I49/$B$119</f>
        <v>1.2258953168044078</v>
      </c>
      <c r="K49" s="23">
        <f>I49/$I$23*100</f>
        <v>213.94230769230771</v>
      </c>
    </row>
    <row r="50" spans="1:11" ht="14.4" x14ac:dyDescent="0.3">
      <c r="A50" s="190">
        <v>2016</v>
      </c>
      <c r="B50" s="54" t="s">
        <v>119</v>
      </c>
      <c r="C50" s="33">
        <v>1775</v>
      </c>
      <c r="D50" s="28">
        <f t="shared" si="9"/>
        <v>0.97796143250688705</v>
      </c>
      <c r="E50" s="34">
        <f t="shared" si="15"/>
        <v>208.82352941176472</v>
      </c>
      <c r="F50" s="33">
        <v>1915</v>
      </c>
      <c r="G50" s="28">
        <f t="shared" si="11"/>
        <v>1.0550964187327823</v>
      </c>
      <c r="H50" s="34">
        <f t="shared" si="14"/>
        <v>207.47562296858069</v>
      </c>
      <c r="I50" s="30">
        <v>2225</v>
      </c>
      <c r="J50" s="28">
        <f>I50/$B$119</f>
        <v>1.2258953168044078</v>
      </c>
      <c r="K50" s="34">
        <f>I50/$I$23*100</f>
        <v>213.94230769230771</v>
      </c>
    </row>
    <row r="51" spans="1:11" ht="14.4" x14ac:dyDescent="0.3">
      <c r="A51" s="191"/>
      <c r="B51" s="84" t="s">
        <v>14</v>
      </c>
      <c r="C51" s="12">
        <v>1775</v>
      </c>
      <c r="D51" s="11">
        <f t="shared" si="9"/>
        <v>0.97796143250688705</v>
      </c>
      <c r="E51" s="22">
        <f t="shared" si="15"/>
        <v>208.82352941176472</v>
      </c>
      <c r="F51" s="12">
        <v>1915</v>
      </c>
      <c r="G51" s="11">
        <f t="shared" si="11"/>
        <v>1.0550964187327823</v>
      </c>
      <c r="H51" s="22">
        <f t="shared" si="14"/>
        <v>207.47562296858069</v>
      </c>
      <c r="I51" s="31">
        <v>2225</v>
      </c>
      <c r="J51" s="11">
        <f>I51/$B$119</f>
        <v>1.2258953168044078</v>
      </c>
      <c r="K51" s="22">
        <f>I51/$I$23*100</f>
        <v>213.94230769230771</v>
      </c>
    </row>
    <row r="52" spans="1:11" ht="14.4" x14ac:dyDescent="0.3">
      <c r="A52" s="191"/>
      <c r="B52" s="84" t="s">
        <v>15</v>
      </c>
      <c r="C52" s="12">
        <v>1775</v>
      </c>
      <c r="D52" s="11">
        <f t="shared" si="9"/>
        <v>0.97796143250688705</v>
      </c>
      <c r="E52" s="22">
        <f t="shared" si="15"/>
        <v>208.82352941176472</v>
      </c>
      <c r="F52" s="12">
        <v>1915</v>
      </c>
      <c r="G52" s="11">
        <f t="shared" si="11"/>
        <v>1.0550964187327823</v>
      </c>
      <c r="H52" s="22">
        <f t="shared" si="14"/>
        <v>207.47562296858069</v>
      </c>
      <c r="I52" s="31">
        <v>2225</v>
      </c>
      <c r="J52" s="11">
        <f>I52/$B$119</f>
        <v>1.2258953168044078</v>
      </c>
      <c r="K52" s="22">
        <f>I52/$I$23*100</f>
        <v>213.94230769230771</v>
      </c>
    </row>
    <row r="53" spans="1:11" ht="14.4" x14ac:dyDescent="0.3">
      <c r="A53" s="191"/>
      <c r="B53" s="84" t="s">
        <v>16</v>
      </c>
      <c r="C53" s="12">
        <v>1775</v>
      </c>
      <c r="D53" s="11">
        <f t="shared" si="9"/>
        <v>0.97796143250688705</v>
      </c>
      <c r="E53" s="22">
        <f t="shared" si="15"/>
        <v>208.82352941176472</v>
      </c>
      <c r="F53" s="12">
        <v>1915</v>
      </c>
      <c r="G53" s="11">
        <f t="shared" si="11"/>
        <v>1.0550964187327823</v>
      </c>
      <c r="H53" s="22">
        <f t="shared" si="14"/>
        <v>207.47562296858069</v>
      </c>
      <c r="I53" s="31">
        <v>2225</v>
      </c>
      <c r="J53" s="11">
        <f>I53/$B$119</f>
        <v>1.2258953168044078</v>
      </c>
      <c r="K53" s="22">
        <f>I53/$I$23*100</f>
        <v>213.94230769230771</v>
      </c>
    </row>
    <row r="54" spans="1:11" ht="14.4" x14ac:dyDescent="0.3">
      <c r="A54" s="191"/>
      <c r="B54" s="84" t="s">
        <v>17</v>
      </c>
      <c r="C54" s="12">
        <v>1775</v>
      </c>
      <c r="D54" s="11">
        <f t="shared" si="9"/>
        <v>0.97796143250688705</v>
      </c>
      <c r="E54" s="22">
        <f t="shared" si="15"/>
        <v>208.82352941176472</v>
      </c>
      <c r="F54" s="12">
        <v>1915</v>
      </c>
      <c r="G54" s="11">
        <f t="shared" si="11"/>
        <v>1.0550964187327823</v>
      </c>
      <c r="H54" s="22">
        <f t="shared" si="14"/>
        <v>207.47562296858069</v>
      </c>
      <c r="I54" s="31" t="s">
        <v>120</v>
      </c>
      <c r="J54" s="11" t="s">
        <v>120</v>
      </c>
      <c r="K54" s="22" t="s">
        <v>120</v>
      </c>
    </row>
    <row r="55" spans="1:11" ht="14.4" x14ac:dyDescent="0.3">
      <c r="A55" s="191"/>
      <c r="B55" s="56" t="s">
        <v>18</v>
      </c>
      <c r="C55" s="12">
        <v>1775</v>
      </c>
      <c r="D55" s="11">
        <f t="shared" si="9"/>
        <v>0.97796143250688705</v>
      </c>
      <c r="E55" s="22">
        <f t="shared" si="15"/>
        <v>208.82352941176472</v>
      </c>
      <c r="F55" s="12">
        <v>1915</v>
      </c>
      <c r="G55" s="11">
        <f t="shared" si="11"/>
        <v>1.0550964187327823</v>
      </c>
      <c r="H55" s="22">
        <f t="shared" si="14"/>
        <v>207.47562296858069</v>
      </c>
      <c r="I55" s="31" t="s">
        <v>120</v>
      </c>
      <c r="J55" s="11" t="s">
        <v>120</v>
      </c>
      <c r="K55" s="22" t="s">
        <v>120</v>
      </c>
    </row>
    <row r="56" spans="1:11" ht="14.4" x14ac:dyDescent="0.3">
      <c r="A56" s="191"/>
      <c r="B56" s="56" t="s">
        <v>19</v>
      </c>
      <c r="C56" s="12">
        <v>1775</v>
      </c>
      <c r="D56" s="11">
        <f t="shared" ref="D56:D62" si="16">C56/$B$119</f>
        <v>0.97796143250688705</v>
      </c>
      <c r="E56" s="22">
        <f t="shared" ref="E56:E61" si="17">C56/$C$23*100</f>
        <v>208.82352941176472</v>
      </c>
      <c r="F56" s="12">
        <v>2015</v>
      </c>
      <c r="G56" s="11">
        <f t="shared" ref="G56:G62" si="18">F56/$B$119</f>
        <v>1.1101928374655647</v>
      </c>
      <c r="H56" s="22">
        <f t="shared" ref="H56:H61" si="19">F56/$F$23*100</f>
        <v>218.3098591549296</v>
      </c>
      <c r="I56" s="31" t="s">
        <v>120</v>
      </c>
      <c r="J56" s="11" t="s">
        <v>120</v>
      </c>
      <c r="K56" s="22" t="s">
        <v>120</v>
      </c>
    </row>
    <row r="57" spans="1:11" ht="14.4" x14ac:dyDescent="0.3">
      <c r="A57" s="191"/>
      <c r="B57" s="56" t="s">
        <v>20</v>
      </c>
      <c r="C57" s="12">
        <v>1925</v>
      </c>
      <c r="D57" s="11">
        <f t="shared" si="16"/>
        <v>1.0606060606060606</v>
      </c>
      <c r="E57" s="22">
        <f t="shared" si="17"/>
        <v>226.47058823529412</v>
      </c>
      <c r="F57" s="12">
        <v>2195</v>
      </c>
      <c r="G57" s="11">
        <f t="shared" si="18"/>
        <v>1.2093663911845729</v>
      </c>
      <c r="H57" s="22">
        <f t="shared" si="19"/>
        <v>237.81148429035755</v>
      </c>
      <c r="I57" s="31">
        <v>2495</v>
      </c>
      <c r="J57" s="11">
        <f t="shared" ref="J57:J69" si="20">I57/$B$119</f>
        <v>1.3746556473829201</v>
      </c>
      <c r="K57" s="22">
        <f t="shared" ref="K57:K62" si="21">I57/$I$23*100</f>
        <v>239.90384615384616</v>
      </c>
    </row>
    <row r="58" spans="1:11" ht="14.4" x14ac:dyDescent="0.3">
      <c r="A58" s="191"/>
      <c r="B58" s="56" t="s">
        <v>21</v>
      </c>
      <c r="C58" s="12">
        <v>1925</v>
      </c>
      <c r="D58" s="11">
        <f t="shared" si="16"/>
        <v>1.0606060606060606</v>
      </c>
      <c r="E58" s="22">
        <f t="shared" si="17"/>
        <v>226.47058823529412</v>
      </c>
      <c r="F58" s="12">
        <v>2195</v>
      </c>
      <c r="G58" s="11">
        <f t="shared" si="18"/>
        <v>1.2093663911845729</v>
      </c>
      <c r="H58" s="22">
        <f t="shared" si="19"/>
        <v>237.81148429035755</v>
      </c>
      <c r="I58" s="31">
        <v>2495</v>
      </c>
      <c r="J58" s="11">
        <f t="shared" si="20"/>
        <v>1.3746556473829201</v>
      </c>
      <c r="K58" s="22">
        <f t="shared" si="21"/>
        <v>239.90384615384616</v>
      </c>
    </row>
    <row r="59" spans="1:11" ht="14.4" x14ac:dyDescent="0.3">
      <c r="A59" s="191"/>
      <c r="B59" s="56" t="s">
        <v>67</v>
      </c>
      <c r="C59" s="12">
        <v>1925</v>
      </c>
      <c r="D59" s="11">
        <f t="shared" si="16"/>
        <v>1.0606060606060606</v>
      </c>
      <c r="E59" s="22">
        <f t="shared" si="17"/>
        <v>226.47058823529412</v>
      </c>
      <c r="F59" s="12">
        <v>2195</v>
      </c>
      <c r="G59" s="11">
        <f t="shared" si="18"/>
        <v>1.2093663911845729</v>
      </c>
      <c r="H59" s="22">
        <f t="shared" si="19"/>
        <v>237.81148429035755</v>
      </c>
      <c r="I59" s="31">
        <v>2495</v>
      </c>
      <c r="J59" s="11">
        <f t="shared" si="20"/>
        <v>1.3746556473829201</v>
      </c>
      <c r="K59" s="22">
        <f t="shared" si="21"/>
        <v>239.90384615384616</v>
      </c>
    </row>
    <row r="60" spans="1:11" ht="14.4" x14ac:dyDescent="0.3">
      <c r="A60" s="191"/>
      <c r="B60" s="56" t="s">
        <v>117</v>
      </c>
      <c r="C60" s="12">
        <v>1925</v>
      </c>
      <c r="D60" s="11">
        <f t="shared" si="16"/>
        <v>1.0606060606060606</v>
      </c>
      <c r="E60" s="22">
        <f t="shared" si="17"/>
        <v>226.47058823529412</v>
      </c>
      <c r="F60" s="12">
        <v>2195</v>
      </c>
      <c r="G60" s="11">
        <f t="shared" si="18"/>
        <v>1.2093663911845729</v>
      </c>
      <c r="H60" s="22">
        <f t="shared" si="19"/>
        <v>237.81148429035755</v>
      </c>
      <c r="I60" s="31">
        <v>2495</v>
      </c>
      <c r="J60" s="11">
        <f t="shared" si="20"/>
        <v>1.3746556473829201</v>
      </c>
      <c r="K60" s="22">
        <f t="shared" si="21"/>
        <v>239.90384615384616</v>
      </c>
    </row>
    <row r="61" spans="1:11" ht="15" thickBot="1" x14ac:dyDescent="0.35">
      <c r="A61" s="191"/>
      <c r="B61" s="64" t="s">
        <v>118</v>
      </c>
      <c r="C61" s="13">
        <v>2085</v>
      </c>
      <c r="D61" s="14">
        <f t="shared" si="16"/>
        <v>1.1487603305785123</v>
      </c>
      <c r="E61" s="23">
        <f t="shared" si="17"/>
        <v>245.29411764705884</v>
      </c>
      <c r="F61" s="13">
        <v>2375</v>
      </c>
      <c r="G61" s="14">
        <f t="shared" si="18"/>
        <v>1.3085399449035813</v>
      </c>
      <c r="H61" s="23">
        <f t="shared" si="19"/>
        <v>257.31310942578551</v>
      </c>
      <c r="I61" s="32">
        <v>2731</v>
      </c>
      <c r="J61" s="14">
        <f t="shared" si="20"/>
        <v>1.5046831955922866</v>
      </c>
      <c r="K61" s="23">
        <f t="shared" si="21"/>
        <v>262.59615384615387</v>
      </c>
    </row>
    <row r="62" spans="1:11" ht="14.4" x14ac:dyDescent="0.3">
      <c r="A62" s="181">
        <v>2017</v>
      </c>
      <c r="B62" s="54" t="s">
        <v>119</v>
      </c>
      <c r="C62" s="33">
        <v>2085</v>
      </c>
      <c r="D62" s="28">
        <f t="shared" si="16"/>
        <v>1.1487603305785123</v>
      </c>
      <c r="E62" s="34">
        <f t="shared" ref="E62:E81" si="22">C62/$C$23*100</f>
        <v>245.29411764705884</v>
      </c>
      <c r="F62" s="33">
        <v>2375</v>
      </c>
      <c r="G62" s="28">
        <f t="shared" si="18"/>
        <v>1.3085399449035813</v>
      </c>
      <c r="H62" s="34">
        <f t="shared" ref="H62:H81" si="23">F62/$F$23*100</f>
        <v>257.31310942578551</v>
      </c>
      <c r="I62" s="104">
        <v>2731</v>
      </c>
      <c r="J62" s="70">
        <f t="shared" si="20"/>
        <v>1.5046831955922866</v>
      </c>
      <c r="K62" s="34">
        <f t="shared" si="21"/>
        <v>262.59615384615387</v>
      </c>
    </row>
    <row r="63" spans="1:11" ht="14.4" x14ac:dyDescent="0.3">
      <c r="A63" s="182"/>
      <c r="B63" s="84" t="s">
        <v>14</v>
      </c>
      <c r="C63" s="78">
        <v>2085</v>
      </c>
      <c r="D63" s="85">
        <f t="shared" ref="D63:D81" si="24">C63/$B$119</f>
        <v>1.1487603305785123</v>
      </c>
      <c r="E63" s="86">
        <f t="shared" si="22"/>
        <v>245.29411764705884</v>
      </c>
      <c r="F63" s="78">
        <v>2375</v>
      </c>
      <c r="G63" s="85">
        <f t="shared" ref="G63:G81" si="25">F63/$B$119</f>
        <v>1.3085399449035813</v>
      </c>
      <c r="H63" s="86">
        <f t="shared" si="23"/>
        <v>257.31310942578551</v>
      </c>
      <c r="I63" s="105">
        <v>2731</v>
      </c>
      <c r="J63" s="75">
        <f t="shared" si="20"/>
        <v>1.5046831955922866</v>
      </c>
      <c r="K63" s="86">
        <f>I63/$I$23*100</f>
        <v>262.59615384615387</v>
      </c>
    </row>
    <row r="64" spans="1:11" ht="14.4" x14ac:dyDescent="0.3">
      <c r="A64" s="182"/>
      <c r="B64" s="84" t="s">
        <v>15</v>
      </c>
      <c r="C64" s="78">
        <v>2085</v>
      </c>
      <c r="D64" s="85">
        <f t="shared" si="24"/>
        <v>1.1487603305785123</v>
      </c>
      <c r="E64" s="86">
        <f t="shared" si="22"/>
        <v>245.29411764705884</v>
      </c>
      <c r="F64" s="78">
        <v>2375</v>
      </c>
      <c r="G64" s="85">
        <f t="shared" si="25"/>
        <v>1.3085399449035813</v>
      </c>
      <c r="H64" s="86">
        <f t="shared" si="23"/>
        <v>257.31310942578551</v>
      </c>
      <c r="I64" s="105">
        <v>2731</v>
      </c>
      <c r="J64" s="75">
        <f t="shared" si="20"/>
        <v>1.5046831955922866</v>
      </c>
      <c r="K64" s="86">
        <f>I64/$I$23*100</f>
        <v>262.59615384615387</v>
      </c>
    </row>
    <row r="65" spans="1:11" ht="14.4" x14ac:dyDescent="0.3">
      <c r="A65" s="182"/>
      <c r="B65" s="84" t="s">
        <v>16</v>
      </c>
      <c r="C65" s="78">
        <v>2085</v>
      </c>
      <c r="D65" s="85">
        <f t="shared" si="24"/>
        <v>1.1487603305785123</v>
      </c>
      <c r="E65" s="86">
        <f t="shared" si="22"/>
        <v>245.29411764705884</v>
      </c>
      <c r="F65" s="78">
        <v>2375</v>
      </c>
      <c r="G65" s="85">
        <f t="shared" si="25"/>
        <v>1.3085399449035813</v>
      </c>
      <c r="H65" s="86">
        <f t="shared" si="23"/>
        <v>257.31310942578551</v>
      </c>
      <c r="I65" s="105">
        <v>2731</v>
      </c>
      <c r="J65" s="75">
        <f t="shared" si="20"/>
        <v>1.5046831955922866</v>
      </c>
      <c r="K65" s="86">
        <f>I65/$I$23*100</f>
        <v>262.59615384615387</v>
      </c>
    </row>
    <row r="66" spans="1:11" ht="14.4" x14ac:dyDescent="0.3">
      <c r="A66" s="182"/>
      <c r="B66" s="84" t="s">
        <v>17</v>
      </c>
      <c r="C66" s="78">
        <v>2085</v>
      </c>
      <c r="D66" s="85">
        <f t="shared" si="24"/>
        <v>1.1487603305785123</v>
      </c>
      <c r="E66" s="86">
        <f t="shared" si="22"/>
        <v>245.29411764705884</v>
      </c>
      <c r="F66" s="78">
        <v>2375</v>
      </c>
      <c r="G66" s="85">
        <f t="shared" si="25"/>
        <v>1.3085399449035813</v>
      </c>
      <c r="H66" s="86">
        <f t="shared" si="23"/>
        <v>257.31310942578551</v>
      </c>
      <c r="I66" s="105">
        <v>2731</v>
      </c>
      <c r="J66" s="75">
        <f t="shared" si="20"/>
        <v>1.5046831955922866</v>
      </c>
      <c r="K66" s="86">
        <f>I66/$I$23*100</f>
        <v>262.59615384615387</v>
      </c>
    </row>
    <row r="67" spans="1:11" ht="14.4" x14ac:dyDescent="0.3">
      <c r="A67" s="182"/>
      <c r="B67" s="84" t="s">
        <v>18</v>
      </c>
      <c r="C67" s="78">
        <v>2085</v>
      </c>
      <c r="D67" s="85">
        <f t="shared" si="24"/>
        <v>1.1487603305785123</v>
      </c>
      <c r="E67" s="86">
        <f t="shared" si="22"/>
        <v>245.29411764705884</v>
      </c>
      <c r="F67" s="78">
        <v>2375</v>
      </c>
      <c r="G67" s="85">
        <f t="shared" si="25"/>
        <v>1.3085399449035813</v>
      </c>
      <c r="H67" s="86">
        <f t="shared" si="23"/>
        <v>257.31310942578551</v>
      </c>
      <c r="I67" s="105" t="s">
        <v>120</v>
      </c>
      <c r="J67" s="75" t="s">
        <v>120</v>
      </c>
      <c r="K67" s="86" t="s">
        <v>120</v>
      </c>
    </row>
    <row r="68" spans="1:11" ht="14.4" x14ac:dyDescent="0.3">
      <c r="A68" s="182"/>
      <c r="B68" s="84" t="s">
        <v>19</v>
      </c>
      <c r="C68" s="78">
        <v>2085</v>
      </c>
      <c r="D68" s="85">
        <f t="shared" si="24"/>
        <v>1.1487603305785123</v>
      </c>
      <c r="E68" s="86">
        <f t="shared" si="22"/>
        <v>245.29411764705884</v>
      </c>
      <c r="F68" s="78">
        <v>2375</v>
      </c>
      <c r="G68" s="85">
        <f t="shared" si="25"/>
        <v>1.3085399449035813</v>
      </c>
      <c r="H68" s="86">
        <f t="shared" si="23"/>
        <v>257.31310942578551</v>
      </c>
      <c r="I68" s="105">
        <v>2731</v>
      </c>
      <c r="J68" s="75">
        <f t="shared" si="20"/>
        <v>1.5046831955922866</v>
      </c>
      <c r="K68" s="86">
        <f t="shared" ref="K68:K69" si="26">I68/$I$23*100</f>
        <v>262.59615384615387</v>
      </c>
    </row>
    <row r="69" spans="1:11" ht="14.4" x14ac:dyDescent="0.3">
      <c r="A69" s="182"/>
      <c r="B69" s="84" t="s">
        <v>20</v>
      </c>
      <c r="C69" s="78">
        <v>2085</v>
      </c>
      <c r="D69" s="85">
        <f t="shared" si="24"/>
        <v>1.1487603305785123</v>
      </c>
      <c r="E69" s="86">
        <f t="shared" si="22"/>
        <v>245.29411764705884</v>
      </c>
      <c r="F69" s="78">
        <v>2375</v>
      </c>
      <c r="G69" s="85">
        <f t="shared" si="25"/>
        <v>1.3085399449035813</v>
      </c>
      <c r="H69" s="86">
        <f t="shared" si="23"/>
        <v>257.31310942578551</v>
      </c>
      <c r="I69" s="105">
        <v>2731</v>
      </c>
      <c r="J69" s="75">
        <f t="shared" si="20"/>
        <v>1.5046831955922866</v>
      </c>
      <c r="K69" s="86">
        <f t="shared" si="26"/>
        <v>262.59615384615387</v>
      </c>
    </row>
    <row r="70" spans="1:11" ht="14.4" x14ac:dyDescent="0.3">
      <c r="A70" s="182"/>
      <c r="B70" s="84" t="s">
        <v>21</v>
      </c>
      <c r="C70" s="78">
        <v>2085</v>
      </c>
      <c r="D70" s="85">
        <f t="shared" si="24"/>
        <v>1.1487603305785123</v>
      </c>
      <c r="E70" s="86">
        <f t="shared" si="22"/>
        <v>245.29411764705884</v>
      </c>
      <c r="F70" s="78">
        <v>2375</v>
      </c>
      <c r="G70" s="85">
        <f t="shared" si="25"/>
        <v>1.3085399449035813</v>
      </c>
      <c r="H70" s="86">
        <f t="shared" si="23"/>
        <v>257.31310942578551</v>
      </c>
      <c r="I70" s="105" t="s">
        <v>120</v>
      </c>
      <c r="J70" s="75" t="s">
        <v>120</v>
      </c>
      <c r="K70" s="86" t="s">
        <v>120</v>
      </c>
    </row>
    <row r="71" spans="1:11" ht="14.4" x14ac:dyDescent="0.3">
      <c r="A71" s="182"/>
      <c r="B71" s="84" t="s">
        <v>67</v>
      </c>
      <c r="C71" s="78">
        <v>2085</v>
      </c>
      <c r="D71" s="85">
        <f t="shared" si="24"/>
        <v>1.1487603305785123</v>
      </c>
      <c r="E71" s="86">
        <f t="shared" si="22"/>
        <v>245.29411764705884</v>
      </c>
      <c r="F71" s="78">
        <v>2375</v>
      </c>
      <c r="G71" s="85">
        <f t="shared" si="25"/>
        <v>1.3085399449035813</v>
      </c>
      <c r="H71" s="86">
        <f t="shared" si="23"/>
        <v>257.31310942578551</v>
      </c>
      <c r="I71" s="105" t="s">
        <v>120</v>
      </c>
      <c r="J71" s="75" t="s">
        <v>120</v>
      </c>
      <c r="K71" s="86" t="s">
        <v>120</v>
      </c>
    </row>
    <row r="72" spans="1:11" ht="14.4" x14ac:dyDescent="0.3">
      <c r="A72" s="182"/>
      <c r="B72" s="84" t="s">
        <v>117</v>
      </c>
      <c r="C72" s="78">
        <v>2085</v>
      </c>
      <c r="D72" s="85">
        <f t="shared" si="24"/>
        <v>1.1487603305785123</v>
      </c>
      <c r="E72" s="86">
        <f t="shared" si="22"/>
        <v>245.29411764705884</v>
      </c>
      <c r="F72" s="78">
        <v>2375</v>
      </c>
      <c r="G72" s="85">
        <f t="shared" si="25"/>
        <v>1.3085399449035813</v>
      </c>
      <c r="H72" s="86">
        <f t="shared" si="23"/>
        <v>257.31310942578551</v>
      </c>
      <c r="I72" s="105" t="s">
        <v>120</v>
      </c>
      <c r="J72" s="75" t="s">
        <v>120</v>
      </c>
      <c r="K72" s="86" t="s">
        <v>120</v>
      </c>
    </row>
    <row r="73" spans="1:11" ht="15" thickBot="1" x14ac:dyDescent="0.35">
      <c r="A73" s="182"/>
      <c r="B73" s="97" t="s">
        <v>118</v>
      </c>
      <c r="C73" s="13">
        <v>2400</v>
      </c>
      <c r="D73" s="14">
        <f t="shared" si="24"/>
        <v>1.3223140495867769</v>
      </c>
      <c r="E73" s="23">
        <f t="shared" si="22"/>
        <v>282.35294117647061</v>
      </c>
      <c r="F73" s="13">
        <v>2750</v>
      </c>
      <c r="G73" s="14">
        <f t="shared" si="25"/>
        <v>1.5151515151515151</v>
      </c>
      <c r="H73" s="23">
        <f t="shared" si="23"/>
        <v>297.94149512459376</v>
      </c>
      <c r="I73" s="106" t="s">
        <v>120</v>
      </c>
      <c r="J73" s="68" t="s">
        <v>120</v>
      </c>
      <c r="K73" s="23" t="s">
        <v>120</v>
      </c>
    </row>
    <row r="74" spans="1:11" ht="14.4" x14ac:dyDescent="0.3">
      <c r="A74" s="181">
        <v>2018</v>
      </c>
      <c r="B74" s="54" t="s">
        <v>119</v>
      </c>
      <c r="C74" s="33">
        <v>2400</v>
      </c>
      <c r="D74" s="28">
        <f t="shared" si="24"/>
        <v>1.3223140495867769</v>
      </c>
      <c r="E74" s="34">
        <f t="shared" si="22"/>
        <v>282.35294117647061</v>
      </c>
      <c r="F74" s="33">
        <v>2750</v>
      </c>
      <c r="G74" s="28">
        <f t="shared" si="25"/>
        <v>1.5151515151515151</v>
      </c>
      <c r="H74" s="34">
        <f t="shared" si="23"/>
        <v>297.94149512459376</v>
      </c>
      <c r="I74" s="104" t="s">
        <v>120</v>
      </c>
      <c r="J74" s="70" t="s">
        <v>120</v>
      </c>
      <c r="K74" s="34" t="s">
        <v>120</v>
      </c>
    </row>
    <row r="75" spans="1:11" ht="14.4" x14ac:dyDescent="0.3">
      <c r="A75" s="182"/>
      <c r="B75" s="84" t="s">
        <v>14</v>
      </c>
      <c r="C75" s="78">
        <v>2400</v>
      </c>
      <c r="D75" s="85">
        <f t="shared" si="24"/>
        <v>1.3223140495867769</v>
      </c>
      <c r="E75" s="86">
        <f t="shared" si="22"/>
        <v>282.35294117647061</v>
      </c>
      <c r="F75" s="78">
        <v>2750</v>
      </c>
      <c r="G75" s="85">
        <f t="shared" si="25"/>
        <v>1.5151515151515151</v>
      </c>
      <c r="H75" s="86">
        <f t="shared" si="23"/>
        <v>297.94149512459376</v>
      </c>
      <c r="I75" s="105" t="s">
        <v>120</v>
      </c>
      <c r="J75" s="75" t="s">
        <v>120</v>
      </c>
      <c r="K75" s="86" t="s">
        <v>120</v>
      </c>
    </row>
    <row r="76" spans="1:11" ht="14.4" x14ac:dyDescent="0.3">
      <c r="A76" s="182"/>
      <c r="B76" s="84" t="s">
        <v>15</v>
      </c>
      <c r="C76" s="78">
        <v>2400</v>
      </c>
      <c r="D76" s="85">
        <f t="shared" si="24"/>
        <v>1.3223140495867769</v>
      </c>
      <c r="E76" s="86">
        <f t="shared" si="22"/>
        <v>282.35294117647061</v>
      </c>
      <c r="F76" s="78">
        <v>2750</v>
      </c>
      <c r="G76" s="85">
        <f t="shared" si="25"/>
        <v>1.5151515151515151</v>
      </c>
      <c r="H76" s="86">
        <f t="shared" si="23"/>
        <v>297.94149512459376</v>
      </c>
      <c r="I76" s="105" t="s">
        <v>120</v>
      </c>
      <c r="J76" s="75" t="s">
        <v>120</v>
      </c>
      <c r="K76" s="86" t="s">
        <v>120</v>
      </c>
    </row>
    <row r="77" spans="1:11" ht="14.4" x14ac:dyDescent="0.3">
      <c r="A77" s="182"/>
      <c r="B77" s="84" t="s">
        <v>16</v>
      </c>
      <c r="C77" s="78">
        <v>2400</v>
      </c>
      <c r="D77" s="85">
        <f t="shared" si="24"/>
        <v>1.3223140495867769</v>
      </c>
      <c r="E77" s="86">
        <f t="shared" si="22"/>
        <v>282.35294117647061</v>
      </c>
      <c r="F77" s="78">
        <v>2750</v>
      </c>
      <c r="G77" s="85">
        <f t="shared" si="25"/>
        <v>1.5151515151515151</v>
      </c>
      <c r="H77" s="86">
        <f t="shared" si="23"/>
        <v>297.94149512459376</v>
      </c>
      <c r="I77" s="105" t="s">
        <v>120</v>
      </c>
      <c r="J77" s="75" t="s">
        <v>120</v>
      </c>
      <c r="K77" s="86" t="s">
        <v>120</v>
      </c>
    </row>
    <row r="78" spans="1:11" ht="14.4" x14ac:dyDescent="0.3">
      <c r="A78" s="182"/>
      <c r="B78" s="84" t="s">
        <v>17</v>
      </c>
      <c r="C78" s="78">
        <v>2400</v>
      </c>
      <c r="D78" s="85">
        <f t="shared" si="24"/>
        <v>1.3223140495867769</v>
      </c>
      <c r="E78" s="86">
        <f t="shared" si="22"/>
        <v>282.35294117647061</v>
      </c>
      <c r="F78" s="78">
        <v>2750</v>
      </c>
      <c r="G78" s="85">
        <f t="shared" si="25"/>
        <v>1.5151515151515151</v>
      </c>
      <c r="H78" s="86">
        <f t="shared" si="23"/>
        <v>297.94149512459376</v>
      </c>
      <c r="I78" s="105" t="s">
        <v>120</v>
      </c>
      <c r="J78" s="75" t="s">
        <v>120</v>
      </c>
      <c r="K78" s="86" t="s">
        <v>120</v>
      </c>
    </row>
    <row r="79" spans="1:11" ht="14.4" x14ac:dyDescent="0.3">
      <c r="A79" s="182"/>
      <c r="B79" s="84" t="s">
        <v>18</v>
      </c>
      <c r="C79" s="78">
        <v>2400</v>
      </c>
      <c r="D79" s="85">
        <f t="shared" si="24"/>
        <v>1.3223140495867769</v>
      </c>
      <c r="E79" s="86">
        <f t="shared" si="22"/>
        <v>282.35294117647061</v>
      </c>
      <c r="F79" s="78">
        <v>2750</v>
      </c>
      <c r="G79" s="85">
        <f t="shared" si="25"/>
        <v>1.5151515151515151</v>
      </c>
      <c r="H79" s="86">
        <f t="shared" si="23"/>
        <v>297.94149512459376</v>
      </c>
      <c r="I79" s="105" t="s">
        <v>120</v>
      </c>
      <c r="J79" s="75" t="s">
        <v>120</v>
      </c>
      <c r="K79" s="86" t="s">
        <v>120</v>
      </c>
    </row>
    <row r="80" spans="1:11" ht="14.4" x14ac:dyDescent="0.3">
      <c r="A80" s="182"/>
      <c r="B80" s="84" t="s">
        <v>19</v>
      </c>
      <c r="C80" s="78">
        <v>2400</v>
      </c>
      <c r="D80" s="85">
        <f t="shared" si="24"/>
        <v>1.3223140495867769</v>
      </c>
      <c r="E80" s="86">
        <f t="shared" si="22"/>
        <v>282.35294117647061</v>
      </c>
      <c r="F80" s="78">
        <v>2750</v>
      </c>
      <c r="G80" s="85">
        <f t="shared" si="25"/>
        <v>1.5151515151515151</v>
      </c>
      <c r="H80" s="86">
        <f t="shared" si="23"/>
        <v>297.94149512459376</v>
      </c>
      <c r="I80" s="105" t="s">
        <v>120</v>
      </c>
      <c r="J80" s="75" t="s">
        <v>120</v>
      </c>
      <c r="K80" s="86" t="s">
        <v>120</v>
      </c>
    </row>
    <row r="81" spans="1:11" ht="14.4" x14ac:dyDescent="0.3">
      <c r="A81" s="182"/>
      <c r="B81" s="84" t="s">
        <v>20</v>
      </c>
      <c r="C81" s="78">
        <v>2400</v>
      </c>
      <c r="D81" s="85">
        <f t="shared" si="24"/>
        <v>1.3223140495867769</v>
      </c>
      <c r="E81" s="86">
        <f t="shared" si="22"/>
        <v>282.35294117647061</v>
      </c>
      <c r="F81" s="78">
        <v>2750</v>
      </c>
      <c r="G81" s="85">
        <f t="shared" si="25"/>
        <v>1.5151515151515151</v>
      </c>
      <c r="H81" s="86">
        <f t="shared" si="23"/>
        <v>297.94149512459376</v>
      </c>
      <c r="I81" s="105" t="s">
        <v>120</v>
      </c>
      <c r="J81" s="75" t="s">
        <v>120</v>
      </c>
      <c r="K81" s="86" t="s">
        <v>120</v>
      </c>
    </row>
    <row r="82" spans="1:11" ht="14.4" x14ac:dyDescent="0.3">
      <c r="A82" s="182"/>
      <c r="B82" s="84" t="s">
        <v>21</v>
      </c>
      <c r="C82" s="78">
        <v>2400</v>
      </c>
      <c r="D82" s="85">
        <f t="shared" ref="D82:D100" si="27">C82/$B$119</f>
        <v>1.3223140495867769</v>
      </c>
      <c r="E82" s="86">
        <f t="shared" ref="E82:E100" si="28">C82/$C$23*100</f>
        <v>282.35294117647061</v>
      </c>
      <c r="F82" s="78">
        <v>2750</v>
      </c>
      <c r="G82" s="85">
        <f t="shared" ref="G82:G100" si="29">F82/$B$119</f>
        <v>1.5151515151515151</v>
      </c>
      <c r="H82" s="86">
        <f t="shared" ref="H82:H100" si="30">F82/$F$23*100</f>
        <v>297.94149512459376</v>
      </c>
      <c r="I82" s="105" t="s">
        <v>120</v>
      </c>
      <c r="J82" s="75" t="s">
        <v>120</v>
      </c>
      <c r="K82" s="86" t="s">
        <v>120</v>
      </c>
    </row>
    <row r="83" spans="1:11" ht="14.4" x14ac:dyDescent="0.3">
      <c r="A83" s="182"/>
      <c r="B83" s="84" t="s">
        <v>67</v>
      </c>
      <c r="C83" s="78">
        <v>2550</v>
      </c>
      <c r="D83" s="85">
        <f t="shared" si="27"/>
        <v>1.4049586776859504</v>
      </c>
      <c r="E83" s="86">
        <f t="shared" si="28"/>
        <v>300</v>
      </c>
      <c r="F83" s="78">
        <v>2850</v>
      </c>
      <c r="G83" s="85">
        <f t="shared" si="29"/>
        <v>1.5702479338842976</v>
      </c>
      <c r="H83" s="86">
        <f t="shared" si="30"/>
        <v>308.7757313109426</v>
      </c>
      <c r="I83" s="105" t="s">
        <v>120</v>
      </c>
      <c r="J83" s="75" t="s">
        <v>120</v>
      </c>
      <c r="K83" s="86" t="s">
        <v>120</v>
      </c>
    </row>
    <row r="84" spans="1:11" ht="14.4" x14ac:dyDescent="0.3">
      <c r="A84" s="182"/>
      <c r="B84" s="84" t="s">
        <v>117</v>
      </c>
      <c r="C84" s="78">
        <v>2590</v>
      </c>
      <c r="D84" s="85">
        <f t="shared" si="27"/>
        <v>1.4269972451790633</v>
      </c>
      <c r="E84" s="86">
        <f t="shared" si="28"/>
        <v>304.70588235294116</v>
      </c>
      <c r="F84" s="78">
        <v>2947</v>
      </c>
      <c r="G84" s="85">
        <f t="shared" si="29"/>
        <v>1.6236914600550965</v>
      </c>
      <c r="H84" s="86">
        <f t="shared" si="30"/>
        <v>319.28494041170097</v>
      </c>
      <c r="I84" s="105" t="s">
        <v>120</v>
      </c>
      <c r="J84" s="75" t="s">
        <v>120</v>
      </c>
      <c r="K84" s="86" t="s">
        <v>120</v>
      </c>
    </row>
    <row r="85" spans="1:11" ht="15" thickBot="1" x14ac:dyDescent="0.35">
      <c r="A85" s="182"/>
      <c r="B85" s="69" t="s">
        <v>118</v>
      </c>
      <c r="C85" s="161">
        <v>2590</v>
      </c>
      <c r="D85" s="162">
        <f t="shared" si="27"/>
        <v>1.4269972451790633</v>
      </c>
      <c r="E85" s="163">
        <f t="shared" si="28"/>
        <v>304.70588235294116</v>
      </c>
      <c r="F85" s="161">
        <v>2947</v>
      </c>
      <c r="G85" s="162">
        <f t="shared" si="29"/>
        <v>1.6236914600550965</v>
      </c>
      <c r="H85" s="163">
        <f t="shared" si="30"/>
        <v>319.28494041170097</v>
      </c>
      <c r="I85" s="166" t="s">
        <v>120</v>
      </c>
      <c r="J85" s="165" t="s">
        <v>120</v>
      </c>
      <c r="K85" s="163" t="s">
        <v>120</v>
      </c>
    </row>
    <row r="86" spans="1:11" ht="14.4" x14ac:dyDescent="0.3">
      <c r="A86" s="181">
        <v>2019</v>
      </c>
      <c r="B86" s="54" t="s">
        <v>119</v>
      </c>
      <c r="C86" s="33">
        <v>3300</v>
      </c>
      <c r="D86" s="28">
        <f t="shared" si="27"/>
        <v>1.8181818181818181</v>
      </c>
      <c r="E86" s="34">
        <f t="shared" si="28"/>
        <v>388.23529411764707</v>
      </c>
      <c r="F86" s="33">
        <v>3795</v>
      </c>
      <c r="G86" s="28">
        <f t="shared" si="29"/>
        <v>2.0909090909090908</v>
      </c>
      <c r="H86" s="34">
        <f t="shared" si="30"/>
        <v>411.15926327193932</v>
      </c>
      <c r="I86" s="104" t="s">
        <v>120</v>
      </c>
      <c r="J86" s="70" t="s">
        <v>120</v>
      </c>
      <c r="K86" s="34" t="s">
        <v>120</v>
      </c>
    </row>
    <row r="87" spans="1:11" ht="14.4" x14ac:dyDescent="0.3">
      <c r="A87" s="182"/>
      <c r="B87" s="84" t="s">
        <v>14</v>
      </c>
      <c r="C87" s="78">
        <v>3494</v>
      </c>
      <c r="D87" s="85">
        <f t="shared" si="27"/>
        <v>1.925068870523416</v>
      </c>
      <c r="E87" s="86">
        <f t="shared" si="28"/>
        <v>411.05882352941177</v>
      </c>
      <c r="F87" s="78">
        <v>3650</v>
      </c>
      <c r="G87" s="85">
        <f t="shared" si="29"/>
        <v>2.0110192837465566</v>
      </c>
      <c r="H87" s="86">
        <f t="shared" si="30"/>
        <v>395.44962080173349</v>
      </c>
      <c r="I87" s="105" t="s">
        <v>120</v>
      </c>
      <c r="J87" s="75" t="s">
        <v>120</v>
      </c>
      <c r="K87" s="86" t="s">
        <v>120</v>
      </c>
    </row>
    <row r="88" spans="1:11" ht="14.4" x14ac:dyDescent="0.3">
      <c r="A88" s="182"/>
      <c r="B88" s="84" t="s">
        <v>15</v>
      </c>
      <c r="C88" s="78">
        <v>3250</v>
      </c>
      <c r="D88" s="85">
        <f t="shared" si="27"/>
        <v>1.7906336088154271</v>
      </c>
      <c r="E88" s="86">
        <f t="shared" si="28"/>
        <v>382.35294117647061</v>
      </c>
      <c r="F88" s="78">
        <v>3650</v>
      </c>
      <c r="G88" s="85">
        <f t="shared" si="29"/>
        <v>2.0110192837465566</v>
      </c>
      <c r="H88" s="86">
        <f t="shared" si="30"/>
        <v>395.44962080173349</v>
      </c>
      <c r="I88" s="105" t="s">
        <v>120</v>
      </c>
      <c r="J88" s="75" t="s">
        <v>120</v>
      </c>
      <c r="K88" s="86" t="s">
        <v>120</v>
      </c>
    </row>
    <row r="89" spans="1:11" ht="14.4" x14ac:dyDescent="0.3">
      <c r="A89" s="182"/>
      <c r="B89" s="84" t="s">
        <v>16</v>
      </c>
      <c r="C89" s="78">
        <v>3250</v>
      </c>
      <c r="D89" s="85">
        <f t="shared" si="27"/>
        <v>1.7906336088154271</v>
      </c>
      <c r="E89" s="86">
        <f t="shared" si="28"/>
        <v>382.35294117647061</v>
      </c>
      <c r="F89" s="78">
        <v>3650</v>
      </c>
      <c r="G89" s="85">
        <f t="shared" si="29"/>
        <v>2.0110192837465566</v>
      </c>
      <c r="H89" s="86">
        <f t="shared" si="30"/>
        <v>395.44962080173349</v>
      </c>
      <c r="I89" s="105" t="s">
        <v>120</v>
      </c>
      <c r="J89" s="75" t="s">
        <v>120</v>
      </c>
      <c r="K89" s="86" t="s">
        <v>120</v>
      </c>
    </row>
    <row r="90" spans="1:11" ht="14.4" x14ac:dyDescent="0.3">
      <c r="A90" s="182"/>
      <c r="B90" s="84" t="s">
        <v>17</v>
      </c>
      <c r="C90" s="78">
        <v>3250</v>
      </c>
      <c r="D90" s="85">
        <f t="shared" si="27"/>
        <v>1.7906336088154271</v>
      </c>
      <c r="E90" s="86">
        <f t="shared" si="28"/>
        <v>382.35294117647061</v>
      </c>
      <c r="F90" s="78">
        <v>3650</v>
      </c>
      <c r="G90" s="85">
        <f t="shared" si="29"/>
        <v>2.0110192837465566</v>
      </c>
      <c r="H90" s="86">
        <f t="shared" si="30"/>
        <v>395.44962080173349</v>
      </c>
      <c r="I90" s="105" t="s">
        <v>120</v>
      </c>
      <c r="J90" s="75" t="s">
        <v>120</v>
      </c>
      <c r="K90" s="86" t="s">
        <v>120</v>
      </c>
    </row>
    <row r="91" spans="1:11" ht="14.4" x14ac:dyDescent="0.3">
      <c r="A91" s="182"/>
      <c r="B91" s="84" t="s">
        <v>18</v>
      </c>
      <c r="C91" s="78">
        <v>3250</v>
      </c>
      <c r="D91" s="85">
        <f t="shared" si="27"/>
        <v>1.7906336088154271</v>
      </c>
      <c r="E91" s="86">
        <f t="shared" si="28"/>
        <v>382.35294117647061</v>
      </c>
      <c r="F91" s="78">
        <v>3650</v>
      </c>
      <c r="G91" s="85">
        <f t="shared" si="29"/>
        <v>2.0110192837465566</v>
      </c>
      <c r="H91" s="86">
        <f t="shared" si="30"/>
        <v>395.44962080173349</v>
      </c>
      <c r="I91" s="105" t="s">
        <v>120</v>
      </c>
      <c r="J91" s="75" t="s">
        <v>120</v>
      </c>
      <c r="K91" s="86" t="s">
        <v>120</v>
      </c>
    </row>
    <row r="92" spans="1:11" ht="14.4" x14ac:dyDescent="0.3">
      <c r="A92" s="182"/>
      <c r="B92" s="84" t="s">
        <v>19</v>
      </c>
      <c r="C92" s="78">
        <v>3250</v>
      </c>
      <c r="D92" s="85">
        <f t="shared" si="27"/>
        <v>1.7906336088154271</v>
      </c>
      <c r="E92" s="86">
        <f t="shared" si="28"/>
        <v>382.35294117647061</v>
      </c>
      <c r="F92" s="78">
        <v>3650</v>
      </c>
      <c r="G92" s="85">
        <f t="shared" si="29"/>
        <v>2.0110192837465566</v>
      </c>
      <c r="H92" s="86">
        <f t="shared" si="30"/>
        <v>395.44962080173349</v>
      </c>
      <c r="I92" s="105" t="s">
        <v>120</v>
      </c>
      <c r="J92" s="75" t="s">
        <v>120</v>
      </c>
      <c r="K92" s="86" t="s">
        <v>120</v>
      </c>
    </row>
    <row r="93" spans="1:11" ht="14.4" x14ac:dyDescent="0.3">
      <c r="A93" s="182"/>
      <c r="B93" s="84" t="s">
        <v>20</v>
      </c>
      <c r="C93" s="78">
        <v>3300</v>
      </c>
      <c r="D93" s="85">
        <f t="shared" si="27"/>
        <v>1.8181818181818181</v>
      </c>
      <c r="E93" s="86">
        <f t="shared" si="28"/>
        <v>388.23529411764707</v>
      </c>
      <c r="F93" s="78">
        <v>3695</v>
      </c>
      <c r="G93" s="85">
        <f t="shared" si="29"/>
        <v>2.0358126721763083</v>
      </c>
      <c r="H93" s="86">
        <f t="shared" si="30"/>
        <v>400.32502708559042</v>
      </c>
      <c r="I93" s="105" t="s">
        <v>120</v>
      </c>
      <c r="J93" s="75" t="s">
        <v>120</v>
      </c>
      <c r="K93" s="86" t="s">
        <v>120</v>
      </c>
    </row>
    <row r="94" spans="1:11" ht="14.4" x14ac:dyDescent="0.3">
      <c r="A94" s="182"/>
      <c r="B94" s="84" t="s">
        <v>21</v>
      </c>
      <c r="C94" s="78">
        <v>3300</v>
      </c>
      <c r="D94" s="85">
        <f t="shared" si="27"/>
        <v>1.8181818181818181</v>
      </c>
      <c r="E94" s="86">
        <f t="shared" si="28"/>
        <v>388.23529411764707</v>
      </c>
      <c r="F94" s="78">
        <v>3695</v>
      </c>
      <c r="G94" s="85">
        <f t="shared" si="29"/>
        <v>2.0358126721763083</v>
      </c>
      <c r="H94" s="86">
        <f t="shared" si="30"/>
        <v>400.32502708559042</v>
      </c>
      <c r="I94" s="105" t="s">
        <v>120</v>
      </c>
      <c r="J94" s="75" t="s">
        <v>120</v>
      </c>
      <c r="K94" s="86" t="s">
        <v>120</v>
      </c>
    </row>
    <row r="95" spans="1:11" ht="14.4" x14ac:dyDescent="0.3">
      <c r="A95" s="182"/>
      <c r="B95" s="84" t="s">
        <v>67</v>
      </c>
      <c r="C95" s="78">
        <v>3300</v>
      </c>
      <c r="D95" s="85">
        <f t="shared" si="27"/>
        <v>1.8181818181818181</v>
      </c>
      <c r="E95" s="86">
        <f t="shared" si="28"/>
        <v>388.23529411764707</v>
      </c>
      <c r="F95" s="78">
        <v>3695</v>
      </c>
      <c r="G95" s="85">
        <f t="shared" si="29"/>
        <v>2.0358126721763083</v>
      </c>
      <c r="H95" s="86">
        <f t="shared" si="30"/>
        <v>400.32502708559042</v>
      </c>
      <c r="I95" s="105" t="s">
        <v>120</v>
      </c>
      <c r="J95" s="75" t="s">
        <v>120</v>
      </c>
      <c r="K95" s="86" t="s">
        <v>120</v>
      </c>
    </row>
    <row r="96" spans="1:11" ht="14.4" x14ac:dyDescent="0.3">
      <c r="A96" s="182"/>
      <c r="B96" s="84" t="s">
        <v>117</v>
      </c>
      <c r="C96" s="78">
        <v>4643</v>
      </c>
      <c r="D96" s="85">
        <f t="shared" si="27"/>
        <v>2.5581267217630854</v>
      </c>
      <c r="E96" s="86">
        <f t="shared" si="28"/>
        <v>546.23529411764707</v>
      </c>
      <c r="F96" s="78">
        <v>5273</v>
      </c>
      <c r="G96" s="85">
        <f t="shared" si="29"/>
        <v>2.9052341597796145</v>
      </c>
      <c r="H96" s="86">
        <f t="shared" si="30"/>
        <v>571.28927410617553</v>
      </c>
      <c r="I96" s="105" t="s">
        <v>120</v>
      </c>
      <c r="J96" s="75" t="s">
        <v>120</v>
      </c>
      <c r="K96" s="86" t="s">
        <v>120</v>
      </c>
    </row>
    <row r="97" spans="1:11" ht="15" thickBot="1" x14ac:dyDescent="0.35">
      <c r="A97" s="182"/>
      <c r="B97" s="69" t="s">
        <v>118</v>
      </c>
      <c r="C97" s="161">
        <v>4955</v>
      </c>
      <c r="D97" s="162">
        <f t="shared" si="27"/>
        <v>2.7300275482093666</v>
      </c>
      <c r="E97" s="163">
        <f t="shared" si="28"/>
        <v>582.94117647058818</v>
      </c>
      <c r="F97" s="161">
        <v>5353</v>
      </c>
      <c r="G97" s="162">
        <f t="shared" si="29"/>
        <v>2.9493112947658404</v>
      </c>
      <c r="H97" s="163">
        <f t="shared" si="30"/>
        <v>579.95666305525458</v>
      </c>
      <c r="I97" s="166" t="s">
        <v>120</v>
      </c>
      <c r="J97" s="165" t="s">
        <v>120</v>
      </c>
      <c r="K97" s="163" t="s">
        <v>120</v>
      </c>
    </row>
    <row r="98" spans="1:11" ht="14.4" x14ac:dyDescent="0.3">
      <c r="A98" s="181">
        <v>2020</v>
      </c>
      <c r="B98" s="54" t="s">
        <v>119</v>
      </c>
      <c r="C98" s="33">
        <v>4878</v>
      </c>
      <c r="D98" s="28">
        <f t="shared" si="27"/>
        <v>2.6876033057851241</v>
      </c>
      <c r="E98" s="34">
        <f t="shared" si="28"/>
        <v>573.88235294117646</v>
      </c>
      <c r="F98" s="33">
        <v>5439</v>
      </c>
      <c r="G98" s="28">
        <f t="shared" si="29"/>
        <v>2.9966942148760332</v>
      </c>
      <c r="H98" s="34">
        <f t="shared" si="30"/>
        <v>589.27410617551459</v>
      </c>
      <c r="I98" s="104" t="s">
        <v>120</v>
      </c>
      <c r="J98" s="70" t="s">
        <v>120</v>
      </c>
      <c r="K98" s="34" t="s">
        <v>120</v>
      </c>
    </row>
    <row r="99" spans="1:11" ht="14.4" x14ac:dyDescent="0.3">
      <c r="A99" s="182"/>
      <c r="B99" s="84" t="s">
        <v>14</v>
      </c>
      <c r="C99" s="78">
        <v>4650</v>
      </c>
      <c r="D99" s="85">
        <f t="shared" si="27"/>
        <v>2.5619834710743801</v>
      </c>
      <c r="E99" s="86">
        <f t="shared" si="28"/>
        <v>547.05882352941182</v>
      </c>
      <c r="F99" s="78">
        <v>5353</v>
      </c>
      <c r="G99" s="85">
        <f t="shared" si="29"/>
        <v>2.9493112947658404</v>
      </c>
      <c r="H99" s="86">
        <f t="shared" si="30"/>
        <v>579.95666305525458</v>
      </c>
      <c r="I99" s="176" t="s">
        <v>120</v>
      </c>
      <c r="J99" s="71" t="s">
        <v>120</v>
      </c>
      <c r="K99" s="22" t="s">
        <v>120</v>
      </c>
    </row>
    <row r="100" spans="1:11" ht="14.4" x14ac:dyDescent="0.3">
      <c r="A100" s="182"/>
      <c r="B100" s="84" t="s">
        <v>15</v>
      </c>
      <c r="C100" s="78">
        <v>4650</v>
      </c>
      <c r="D100" s="85">
        <f t="shared" si="27"/>
        <v>2.5619834710743801</v>
      </c>
      <c r="E100" s="86">
        <f t="shared" si="28"/>
        <v>547.05882352941182</v>
      </c>
      <c r="F100" s="78">
        <v>5180</v>
      </c>
      <c r="G100" s="85">
        <f t="shared" si="29"/>
        <v>2.8539944903581267</v>
      </c>
      <c r="H100" s="86">
        <f t="shared" si="30"/>
        <v>561.21343445287107</v>
      </c>
      <c r="I100" s="176" t="s">
        <v>120</v>
      </c>
      <c r="J100" s="71" t="s">
        <v>120</v>
      </c>
      <c r="K100" s="22" t="s">
        <v>120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176" t="s">
        <v>120</v>
      </c>
      <c r="J101" s="71" t="s">
        <v>120</v>
      </c>
      <c r="K101" s="22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176" t="s">
        <v>120</v>
      </c>
      <c r="J102" s="71" t="s">
        <v>120</v>
      </c>
      <c r="K102" s="22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176" t="s">
        <v>120</v>
      </c>
      <c r="J103" s="71" t="s">
        <v>120</v>
      </c>
      <c r="K103" s="22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176" t="s">
        <v>120</v>
      </c>
      <c r="J104" s="71" t="s">
        <v>120</v>
      </c>
      <c r="K104" s="22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176" t="s">
        <v>120</v>
      </c>
      <c r="J105" s="71" t="s">
        <v>120</v>
      </c>
      <c r="K105" s="22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176" t="s">
        <v>120</v>
      </c>
      <c r="J106" s="71" t="s">
        <v>120</v>
      </c>
      <c r="K106" s="22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176" t="s">
        <v>120</v>
      </c>
      <c r="J107" s="71" t="s">
        <v>120</v>
      </c>
      <c r="K107" s="22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176" t="s">
        <v>120</v>
      </c>
      <c r="J108" s="71" t="s">
        <v>120</v>
      </c>
      <c r="K108" s="22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79" t="s">
        <v>120</v>
      </c>
      <c r="J109" s="68" t="s">
        <v>120</v>
      </c>
      <c r="K109" s="2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178" t="s">
        <v>120</v>
      </c>
      <c r="J110" s="7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176" t="s">
        <v>120</v>
      </c>
      <c r="J111" s="71" t="s">
        <v>120</v>
      </c>
      <c r="K111" s="22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176" t="s">
        <v>120</v>
      </c>
      <c r="J112" s="71" t="s">
        <v>120</v>
      </c>
      <c r="K112" s="22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176" t="s">
        <v>120</v>
      </c>
      <c r="J113" s="71" t="s">
        <v>120</v>
      </c>
      <c r="K113" s="22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176" t="s">
        <v>120</v>
      </c>
      <c r="J114" s="71" t="s">
        <v>120</v>
      </c>
      <c r="K114" s="22" t="s">
        <v>120</v>
      </c>
    </row>
    <row r="115" spans="1:11" ht="14.4" x14ac:dyDescent="0.3">
      <c r="A115" s="182"/>
      <c r="B115" s="84" t="s">
        <v>18</v>
      </c>
      <c r="C115" s="78">
        <v>7650</v>
      </c>
      <c r="D115" s="85">
        <f t="shared" ref="D115" si="31">C115/$B$119</f>
        <v>4.214876033057851</v>
      </c>
      <c r="E115" s="86">
        <f t="shared" ref="E115" si="32">C115/$C$23*100</f>
        <v>900</v>
      </c>
      <c r="F115" s="78">
        <v>9800</v>
      </c>
      <c r="G115" s="85">
        <f t="shared" ref="G115" si="33">F115/$B$119</f>
        <v>5.3994490358126725</v>
      </c>
      <c r="H115" s="86">
        <f t="shared" ref="H115" si="34">F115/$F$23*100</f>
        <v>1061.7551462621884</v>
      </c>
      <c r="I115" s="176" t="s">
        <v>120</v>
      </c>
      <c r="J115" s="71" t="s">
        <v>120</v>
      </c>
      <c r="K115" s="22" t="s">
        <v>120</v>
      </c>
    </row>
    <row r="116" spans="1:11" ht="14.4" x14ac:dyDescent="0.3">
      <c r="A116" s="182"/>
      <c r="B116" s="84" t="s">
        <v>19</v>
      </c>
      <c r="C116" s="78">
        <v>7650</v>
      </c>
      <c r="D116" s="85">
        <f t="shared" ref="D116:D118" si="35">C116/$B$119</f>
        <v>4.214876033057851</v>
      </c>
      <c r="E116" s="86">
        <f t="shared" ref="E116:E118" si="36">C116/$C$23*100</f>
        <v>900</v>
      </c>
      <c r="F116" s="78">
        <v>9800</v>
      </c>
      <c r="G116" s="85">
        <f t="shared" ref="G116:G118" si="37">F116/$B$119</f>
        <v>5.3994490358126725</v>
      </c>
      <c r="H116" s="86">
        <f t="shared" ref="H116:H118" si="38">F116/$F$23*100</f>
        <v>1061.7551462621884</v>
      </c>
      <c r="I116" s="176" t="s">
        <v>120</v>
      </c>
      <c r="J116" s="71" t="s">
        <v>120</v>
      </c>
      <c r="K116" s="22" t="s">
        <v>120</v>
      </c>
    </row>
    <row r="117" spans="1:11" ht="14.4" x14ac:dyDescent="0.3">
      <c r="A117" s="182"/>
      <c r="B117" s="84" t="s">
        <v>20</v>
      </c>
      <c r="C117" s="78">
        <v>7650</v>
      </c>
      <c r="D117" s="85">
        <f t="shared" si="35"/>
        <v>4.214876033057851</v>
      </c>
      <c r="E117" s="86">
        <f t="shared" si="36"/>
        <v>900</v>
      </c>
      <c r="F117" s="78">
        <v>9800</v>
      </c>
      <c r="G117" s="85">
        <f t="shared" si="37"/>
        <v>5.3994490358126725</v>
      </c>
      <c r="H117" s="86">
        <f t="shared" si="38"/>
        <v>1061.7551462621884</v>
      </c>
      <c r="I117" s="176" t="s">
        <v>120</v>
      </c>
      <c r="J117" s="71" t="s">
        <v>120</v>
      </c>
      <c r="K117" s="22" t="s">
        <v>120</v>
      </c>
    </row>
    <row r="118" spans="1:11" ht="15" thickBot="1" x14ac:dyDescent="0.35">
      <c r="A118" s="183"/>
      <c r="B118" s="64" t="s">
        <v>21</v>
      </c>
      <c r="C118" s="13">
        <v>9850</v>
      </c>
      <c r="D118" s="14">
        <f t="shared" si="35"/>
        <v>5.4269972451790638</v>
      </c>
      <c r="E118" s="23">
        <f t="shared" si="36"/>
        <v>1158.8235294117646</v>
      </c>
      <c r="F118" s="13">
        <v>10950</v>
      </c>
      <c r="G118" s="14">
        <f t="shared" si="37"/>
        <v>6.0330578512396693</v>
      </c>
      <c r="H118" s="23">
        <f t="shared" si="38"/>
        <v>1186.3488624052004</v>
      </c>
      <c r="I118" s="179" t="s">
        <v>120</v>
      </c>
      <c r="J118" s="165" t="s">
        <v>120</v>
      </c>
      <c r="K118" s="163" t="s">
        <v>120</v>
      </c>
    </row>
    <row r="119" spans="1:11" ht="14.4" x14ac:dyDescent="0.3">
      <c r="A119" s="37" t="s">
        <v>108</v>
      </c>
      <c r="B119" s="38">
        <v>1815</v>
      </c>
    </row>
    <row r="120" spans="1:11" ht="12.75" customHeight="1" x14ac:dyDescent="0.3">
      <c r="A120" s="8"/>
    </row>
    <row r="121" spans="1:11" ht="12.75" customHeight="1" x14ac:dyDescent="0.25">
      <c r="A121" t="s">
        <v>24</v>
      </c>
    </row>
    <row r="122" spans="1:11" ht="12.75" customHeight="1" x14ac:dyDescent="0.25">
      <c r="A122" s="6" t="s">
        <v>25</v>
      </c>
    </row>
    <row r="123" spans="1:11" ht="12.75" customHeight="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I13:K13"/>
    <mergeCell ref="F13:H13"/>
    <mergeCell ref="C13:E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0300-000000000000}"/>
    <hyperlink ref="A128" r:id="rId1" xr:uid="{3772D1A6-1EBF-4362-8830-8453787E31AD}"/>
  </hyperlinks>
  <pageMargins left="0.7" right="0.7" top="0.75" bottom="0.75" header="0.3" footer="0.3"/>
  <pageSetup paperSize="9" orientation="portrait"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65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105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156</v>
      </c>
      <c r="D15" s="28">
        <f t="shared" ref="D15:D28" si="0">C15/$B$119</f>
        <v>0.49840255591054311</v>
      </c>
      <c r="E15" s="34">
        <f>C15/$C$23*100</f>
        <v>100</v>
      </c>
      <c r="F15" s="30">
        <v>175</v>
      </c>
      <c r="G15" s="28">
        <f t="shared" ref="G15:G28" si="1">F15/$B$119</f>
        <v>0.5591054313099042</v>
      </c>
      <c r="H15" s="34">
        <f>F15/$F$23*100</f>
        <v>99.431818181818173</v>
      </c>
    </row>
    <row r="16" spans="1:8" ht="14.4" x14ac:dyDescent="0.3">
      <c r="A16" s="188"/>
      <c r="B16" s="50" t="s">
        <v>15</v>
      </c>
      <c r="C16" s="12">
        <v>156</v>
      </c>
      <c r="D16" s="11">
        <f t="shared" si="0"/>
        <v>0.49840255591054311</v>
      </c>
      <c r="E16" s="22">
        <f t="shared" ref="E16:E23" si="2">C16/$C$23*100</f>
        <v>100</v>
      </c>
      <c r="F16" s="31">
        <v>176</v>
      </c>
      <c r="G16" s="11">
        <f t="shared" si="1"/>
        <v>0.56230031948881787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156</v>
      </c>
      <c r="D17" s="11">
        <f t="shared" si="0"/>
        <v>0.49840255591054311</v>
      </c>
      <c r="E17" s="22">
        <f t="shared" si="2"/>
        <v>100</v>
      </c>
      <c r="F17" s="31">
        <v>176</v>
      </c>
      <c r="G17" s="11">
        <f t="shared" si="1"/>
        <v>0.56230031948881787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156</v>
      </c>
      <c r="D18" s="11">
        <f t="shared" si="0"/>
        <v>0.49840255591054311</v>
      </c>
      <c r="E18" s="22">
        <f t="shared" si="2"/>
        <v>100</v>
      </c>
      <c r="F18" s="31">
        <v>176</v>
      </c>
      <c r="G18" s="11">
        <f t="shared" si="1"/>
        <v>0.56230031948881787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156</v>
      </c>
      <c r="D19" s="11">
        <f t="shared" si="0"/>
        <v>0.49840255591054311</v>
      </c>
      <c r="E19" s="22">
        <f t="shared" si="2"/>
        <v>100</v>
      </c>
      <c r="F19" s="31">
        <v>176</v>
      </c>
      <c r="G19" s="11">
        <f t="shared" si="1"/>
        <v>0.56230031948881787</v>
      </c>
      <c r="H19" s="22">
        <f t="shared" si="3"/>
        <v>100</v>
      </c>
    </row>
    <row r="20" spans="1:11" ht="14.4" x14ac:dyDescent="0.3">
      <c r="A20" s="188"/>
      <c r="B20" s="50" t="s">
        <v>19</v>
      </c>
      <c r="C20" s="12">
        <v>156</v>
      </c>
      <c r="D20" s="11">
        <f t="shared" si="0"/>
        <v>0.49840255591054311</v>
      </c>
      <c r="E20" s="22">
        <f t="shared" si="2"/>
        <v>100</v>
      </c>
      <c r="F20" s="31">
        <v>176</v>
      </c>
      <c r="G20" s="11">
        <f t="shared" si="1"/>
        <v>0.56230031948881787</v>
      </c>
      <c r="H20" s="22">
        <f t="shared" si="3"/>
        <v>100</v>
      </c>
    </row>
    <row r="21" spans="1:11" ht="14.4" x14ac:dyDescent="0.3">
      <c r="A21" s="188"/>
      <c r="B21" s="50" t="s">
        <v>20</v>
      </c>
      <c r="C21" s="12">
        <v>156</v>
      </c>
      <c r="D21" s="11">
        <f t="shared" si="0"/>
        <v>0.49840255591054311</v>
      </c>
      <c r="E21" s="22">
        <f t="shared" si="2"/>
        <v>100</v>
      </c>
      <c r="F21" s="31">
        <v>176</v>
      </c>
      <c r="G21" s="11">
        <f t="shared" si="1"/>
        <v>0.56230031948881787</v>
      </c>
      <c r="H21" s="22">
        <f t="shared" si="3"/>
        <v>100</v>
      </c>
    </row>
    <row r="22" spans="1:11" ht="14.4" x14ac:dyDescent="0.3">
      <c r="A22" s="188"/>
      <c r="B22" s="50" t="s">
        <v>21</v>
      </c>
      <c r="C22" s="12">
        <v>156</v>
      </c>
      <c r="D22" s="11">
        <f t="shared" si="0"/>
        <v>0.49840255591054311</v>
      </c>
      <c r="E22" s="22">
        <f t="shared" si="2"/>
        <v>100</v>
      </c>
      <c r="F22" s="31">
        <v>176</v>
      </c>
      <c r="G22" s="11">
        <f t="shared" si="1"/>
        <v>0.56230031948881787</v>
      </c>
      <c r="H22" s="22">
        <f t="shared" si="3"/>
        <v>100</v>
      </c>
    </row>
    <row r="23" spans="1:11" ht="14.4" x14ac:dyDescent="0.3">
      <c r="A23" s="188"/>
      <c r="B23" s="50" t="s">
        <v>67</v>
      </c>
      <c r="C23" s="12">
        <v>156</v>
      </c>
      <c r="D23" s="11">
        <f t="shared" si="0"/>
        <v>0.49840255591054311</v>
      </c>
      <c r="E23" s="22">
        <f t="shared" si="2"/>
        <v>100</v>
      </c>
      <c r="F23" s="31">
        <v>176</v>
      </c>
      <c r="G23" s="11">
        <f t="shared" si="1"/>
        <v>0.56230031948881787</v>
      </c>
      <c r="H23" s="22">
        <f t="shared" si="3"/>
        <v>100</v>
      </c>
    </row>
    <row r="24" spans="1:11" ht="14.4" x14ac:dyDescent="0.3">
      <c r="A24" s="188"/>
      <c r="B24" s="50" t="s">
        <v>117</v>
      </c>
      <c r="C24" s="12">
        <v>156</v>
      </c>
      <c r="D24" s="11">
        <f t="shared" si="0"/>
        <v>0.49840255591054311</v>
      </c>
      <c r="E24" s="22">
        <f>C24/$C$23*100</f>
        <v>100</v>
      </c>
      <c r="F24" s="31">
        <v>176</v>
      </c>
      <c r="G24" s="11">
        <f t="shared" si="1"/>
        <v>0.56230031948881787</v>
      </c>
      <c r="H24" s="22">
        <f>F24/$F$23*100</f>
        <v>100</v>
      </c>
    </row>
    <row r="25" spans="1:11" ht="15" thickBot="1" x14ac:dyDescent="0.35">
      <c r="A25" s="189"/>
      <c r="B25" s="51" t="s">
        <v>118</v>
      </c>
      <c r="C25" s="45">
        <v>156</v>
      </c>
      <c r="D25" s="40">
        <f t="shared" si="0"/>
        <v>0.49840255591054311</v>
      </c>
      <c r="E25" s="47">
        <f>C25/$C$23*100</f>
        <v>100</v>
      </c>
      <c r="F25" s="52">
        <v>176</v>
      </c>
      <c r="G25" s="40">
        <f t="shared" si="1"/>
        <v>0.56230031948881787</v>
      </c>
      <c r="H25" s="47">
        <f>F25/$F$23*100</f>
        <v>100</v>
      </c>
    </row>
    <row r="26" spans="1:11" ht="14.4" x14ac:dyDescent="0.3">
      <c r="A26" s="190">
        <v>2014</v>
      </c>
      <c r="B26" s="54" t="s">
        <v>119</v>
      </c>
      <c r="C26" s="33">
        <v>177</v>
      </c>
      <c r="D26" s="28">
        <f t="shared" si="0"/>
        <v>0.56549520766773165</v>
      </c>
      <c r="E26" s="34">
        <f>C26/$C$23*100</f>
        <v>113.46153846153845</v>
      </c>
      <c r="F26" s="30">
        <v>202</v>
      </c>
      <c r="G26" s="28">
        <f t="shared" si="1"/>
        <v>0.64536741214057503</v>
      </c>
      <c r="H26" s="34">
        <f>F26/$F$23*100</f>
        <v>114.77272727272727</v>
      </c>
    </row>
    <row r="27" spans="1:11" ht="14.4" x14ac:dyDescent="0.3">
      <c r="A27" s="191"/>
      <c r="B27" s="56" t="s">
        <v>14</v>
      </c>
      <c r="C27" s="12">
        <v>177</v>
      </c>
      <c r="D27" s="11">
        <f t="shared" si="0"/>
        <v>0.56549520766773165</v>
      </c>
      <c r="E27" s="22">
        <f>C27/$C$23*100</f>
        <v>113.46153846153845</v>
      </c>
      <c r="F27" s="31">
        <v>202</v>
      </c>
      <c r="G27" s="11">
        <f t="shared" si="1"/>
        <v>0.64536741214057503</v>
      </c>
      <c r="H27" s="22">
        <f>F27/$F$23*100</f>
        <v>114.77272727272727</v>
      </c>
    </row>
    <row r="28" spans="1:11" ht="14.4" x14ac:dyDescent="0.3">
      <c r="A28" s="191"/>
      <c r="B28" s="56" t="s">
        <v>15</v>
      </c>
      <c r="C28" s="60">
        <v>177</v>
      </c>
      <c r="D28" s="11">
        <f t="shared" si="0"/>
        <v>0.56549520766773165</v>
      </c>
      <c r="E28" s="22">
        <f>C28/$C$23*100</f>
        <v>113.46153846153845</v>
      </c>
      <c r="F28" s="31">
        <v>202</v>
      </c>
      <c r="G28" s="11">
        <f t="shared" si="1"/>
        <v>0.64536741214057503</v>
      </c>
      <c r="H28" s="22">
        <f>F28/$F$23*100</f>
        <v>114.77272727272727</v>
      </c>
    </row>
    <row r="29" spans="1:11" ht="14.4" x14ac:dyDescent="0.3">
      <c r="A29" s="191"/>
      <c r="B29" s="63" t="s">
        <v>16</v>
      </c>
      <c r="C29" s="61" t="s">
        <v>120</v>
      </c>
      <c r="D29" s="40" t="s">
        <v>120</v>
      </c>
      <c r="E29" s="47" t="s">
        <v>120</v>
      </c>
      <c r="F29" s="52" t="s">
        <v>120</v>
      </c>
      <c r="G29" s="40" t="s">
        <v>120</v>
      </c>
      <c r="H29" s="47" t="s">
        <v>120</v>
      </c>
    </row>
    <row r="30" spans="1:11" ht="14.4" x14ac:dyDescent="0.3">
      <c r="A30" s="191"/>
      <c r="B30" s="63" t="s">
        <v>17</v>
      </c>
      <c r="C30" s="61">
        <v>177</v>
      </c>
      <c r="D30" s="40">
        <f t="shared" ref="D30:D54" si="4">C30/$B$119</f>
        <v>0.56549520766773165</v>
      </c>
      <c r="E30" s="47">
        <f t="shared" ref="E30:E38" si="5">C30/$C$23*100</f>
        <v>113.46153846153845</v>
      </c>
      <c r="F30" s="52">
        <v>202</v>
      </c>
      <c r="G30" s="40">
        <f t="shared" ref="G30:G55" si="6">F30/$B$119</f>
        <v>0.64536741214057503</v>
      </c>
      <c r="H30" s="47">
        <f t="shared" ref="H30:H38" si="7">F30/$F$23*100</f>
        <v>114.77272727272727</v>
      </c>
    </row>
    <row r="31" spans="1:11" ht="14.4" x14ac:dyDescent="0.3">
      <c r="A31" s="191"/>
      <c r="B31" s="63" t="s">
        <v>18</v>
      </c>
      <c r="C31" s="61">
        <v>177</v>
      </c>
      <c r="D31" s="40">
        <f t="shared" si="4"/>
        <v>0.56549520766773165</v>
      </c>
      <c r="E31" s="47">
        <f t="shared" si="5"/>
        <v>113.46153846153845</v>
      </c>
      <c r="F31" s="52">
        <v>202</v>
      </c>
      <c r="G31" s="40">
        <f t="shared" si="6"/>
        <v>0.64536741214057503</v>
      </c>
      <c r="H31" s="47">
        <f t="shared" si="7"/>
        <v>114.77272727272727</v>
      </c>
    </row>
    <row r="32" spans="1:11" ht="14.4" x14ac:dyDescent="0.3">
      <c r="A32" s="191"/>
      <c r="B32" s="63" t="s">
        <v>19</v>
      </c>
      <c r="C32" s="61">
        <v>197</v>
      </c>
      <c r="D32" s="40">
        <f t="shared" si="4"/>
        <v>0.62939297124600635</v>
      </c>
      <c r="E32" s="47">
        <f t="shared" si="5"/>
        <v>126.28205128205127</v>
      </c>
      <c r="F32" s="52">
        <v>225</v>
      </c>
      <c r="G32" s="40">
        <f t="shared" si="6"/>
        <v>0.71884984025559107</v>
      </c>
      <c r="H32" s="47">
        <f t="shared" si="7"/>
        <v>127.84090909090908</v>
      </c>
      <c r="I32" s="8"/>
      <c r="J32" s="65"/>
      <c r="K32" s="66"/>
    </row>
    <row r="33" spans="1:11" ht="14.4" x14ac:dyDescent="0.3">
      <c r="A33" s="191"/>
      <c r="B33" s="63" t="s">
        <v>20</v>
      </c>
      <c r="C33" s="61">
        <v>210</v>
      </c>
      <c r="D33" s="40">
        <f t="shared" si="4"/>
        <v>0.67092651757188504</v>
      </c>
      <c r="E33" s="47">
        <f t="shared" si="5"/>
        <v>134.61538461538461</v>
      </c>
      <c r="F33" s="52">
        <v>240</v>
      </c>
      <c r="G33" s="40">
        <f t="shared" si="6"/>
        <v>0.76677316293929709</v>
      </c>
      <c r="H33" s="47">
        <f t="shared" si="7"/>
        <v>136.36363636363635</v>
      </c>
      <c r="I33" s="8"/>
      <c r="J33" s="65"/>
      <c r="K33" s="66"/>
    </row>
    <row r="34" spans="1:11" ht="14.4" x14ac:dyDescent="0.3">
      <c r="A34" s="191"/>
      <c r="B34" s="63" t="s">
        <v>21</v>
      </c>
      <c r="C34" s="61">
        <v>210</v>
      </c>
      <c r="D34" s="40">
        <f t="shared" si="4"/>
        <v>0.67092651757188504</v>
      </c>
      <c r="E34" s="47">
        <f t="shared" si="5"/>
        <v>134.61538461538461</v>
      </c>
      <c r="F34" s="52">
        <v>240</v>
      </c>
      <c r="G34" s="40">
        <f t="shared" si="6"/>
        <v>0.76677316293929709</v>
      </c>
      <c r="H34" s="47">
        <f t="shared" si="7"/>
        <v>136.36363636363635</v>
      </c>
      <c r="I34" s="8"/>
      <c r="J34" s="65"/>
      <c r="K34" s="66"/>
    </row>
    <row r="35" spans="1:11" ht="14.4" x14ac:dyDescent="0.3">
      <c r="A35" s="191"/>
      <c r="B35" s="63" t="s">
        <v>67</v>
      </c>
      <c r="C35" s="61">
        <v>210</v>
      </c>
      <c r="D35" s="40">
        <f t="shared" si="4"/>
        <v>0.67092651757188504</v>
      </c>
      <c r="E35" s="47">
        <f t="shared" si="5"/>
        <v>134.61538461538461</v>
      </c>
      <c r="F35" s="52">
        <v>240</v>
      </c>
      <c r="G35" s="40">
        <f t="shared" si="6"/>
        <v>0.76677316293929709</v>
      </c>
      <c r="H35" s="47">
        <f t="shared" si="7"/>
        <v>136.36363636363635</v>
      </c>
      <c r="I35" s="8"/>
      <c r="J35" s="65"/>
      <c r="K35" s="66"/>
    </row>
    <row r="36" spans="1:11" ht="14.4" x14ac:dyDescent="0.3">
      <c r="A36" s="191"/>
      <c r="B36" s="56" t="s">
        <v>117</v>
      </c>
      <c r="C36" s="61">
        <v>210</v>
      </c>
      <c r="D36" s="40">
        <f t="shared" si="4"/>
        <v>0.67092651757188504</v>
      </c>
      <c r="E36" s="47">
        <f t="shared" si="5"/>
        <v>134.61538461538461</v>
      </c>
      <c r="F36" s="52">
        <v>233</v>
      </c>
      <c r="G36" s="40">
        <f t="shared" si="6"/>
        <v>0.74440894568690097</v>
      </c>
      <c r="H36" s="47">
        <f t="shared" si="7"/>
        <v>132.38636363636365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57">
        <v>249</v>
      </c>
      <c r="D37" s="14">
        <f t="shared" si="4"/>
        <v>0.79552715654952078</v>
      </c>
      <c r="E37" s="23">
        <f t="shared" si="5"/>
        <v>159.61538461538461</v>
      </c>
      <c r="F37" s="32">
        <v>285</v>
      </c>
      <c r="G37" s="14">
        <f t="shared" si="6"/>
        <v>0.91054313099041528</v>
      </c>
      <c r="H37" s="23">
        <f t="shared" si="7"/>
        <v>161.93181818181819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250</v>
      </c>
      <c r="D38" s="28">
        <f t="shared" si="4"/>
        <v>0.79872204472843455</v>
      </c>
      <c r="E38" s="34">
        <f t="shared" si="5"/>
        <v>160.25641025641028</v>
      </c>
      <c r="F38" s="30">
        <v>285</v>
      </c>
      <c r="G38" s="28">
        <f t="shared" si="6"/>
        <v>0.91054313099041528</v>
      </c>
      <c r="H38" s="34">
        <f t="shared" si="7"/>
        <v>161.93181818181819</v>
      </c>
    </row>
    <row r="39" spans="1:11" ht="14.4" x14ac:dyDescent="0.3">
      <c r="A39" s="182"/>
      <c r="B39" s="56" t="s">
        <v>14</v>
      </c>
      <c r="C39" s="61">
        <v>250</v>
      </c>
      <c r="D39" s="40">
        <f t="shared" si="4"/>
        <v>0.79872204472843455</v>
      </c>
      <c r="E39" s="47">
        <f t="shared" ref="E39:E54" si="8">C39/$C$23*100</f>
        <v>160.25641025641028</v>
      </c>
      <c r="F39" s="52">
        <v>285</v>
      </c>
      <c r="G39" s="40">
        <f t="shared" si="6"/>
        <v>0.91054313099041528</v>
      </c>
      <c r="H39" s="47">
        <f t="shared" ref="H39:H55" si="9">F39/$F$23*100</f>
        <v>161.93181818181819</v>
      </c>
      <c r="I39" s="8"/>
      <c r="J39" s="65"/>
      <c r="K39" s="66"/>
    </row>
    <row r="40" spans="1:11" ht="14.4" x14ac:dyDescent="0.3">
      <c r="A40" s="182"/>
      <c r="B40" s="56" t="s">
        <v>15</v>
      </c>
      <c r="C40" s="60">
        <v>250</v>
      </c>
      <c r="D40" s="11">
        <f t="shared" si="4"/>
        <v>0.79872204472843455</v>
      </c>
      <c r="E40" s="22">
        <f t="shared" si="8"/>
        <v>160.25641025641028</v>
      </c>
      <c r="F40" s="31">
        <v>285</v>
      </c>
      <c r="G40" s="11">
        <f t="shared" si="6"/>
        <v>0.91054313099041528</v>
      </c>
      <c r="H40" s="22">
        <f t="shared" si="9"/>
        <v>161.93181818181819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12">
        <v>250</v>
      </c>
      <c r="D41" s="11">
        <f t="shared" si="4"/>
        <v>0.79872204472843455</v>
      </c>
      <c r="E41" s="22">
        <f t="shared" si="8"/>
        <v>160.25641025641028</v>
      </c>
      <c r="F41" s="31">
        <v>285</v>
      </c>
      <c r="G41" s="11">
        <f t="shared" si="6"/>
        <v>0.91054313099041528</v>
      </c>
      <c r="H41" s="22">
        <f t="shared" si="9"/>
        <v>161.93181818181819</v>
      </c>
    </row>
    <row r="42" spans="1:11" ht="16.5" customHeight="1" x14ac:dyDescent="0.3">
      <c r="A42" s="182"/>
      <c r="B42" s="56" t="s">
        <v>17</v>
      </c>
      <c r="C42" s="12">
        <v>250</v>
      </c>
      <c r="D42" s="11">
        <f t="shared" si="4"/>
        <v>0.79872204472843455</v>
      </c>
      <c r="E42" s="22">
        <f t="shared" si="8"/>
        <v>160.25641025641028</v>
      </c>
      <c r="F42" s="31">
        <v>285</v>
      </c>
      <c r="G42" s="11">
        <f t="shared" si="6"/>
        <v>0.91054313099041528</v>
      </c>
      <c r="H42" s="22">
        <f t="shared" si="9"/>
        <v>161.93181818181819</v>
      </c>
    </row>
    <row r="43" spans="1:11" ht="16.5" customHeight="1" x14ac:dyDescent="0.3">
      <c r="A43" s="182"/>
      <c r="B43" s="56" t="s">
        <v>18</v>
      </c>
      <c r="C43" s="12">
        <v>250</v>
      </c>
      <c r="D43" s="11">
        <f t="shared" si="4"/>
        <v>0.79872204472843455</v>
      </c>
      <c r="E43" s="22">
        <f t="shared" si="8"/>
        <v>160.25641025641028</v>
      </c>
      <c r="F43" s="31">
        <v>285</v>
      </c>
      <c r="G43" s="11">
        <f t="shared" si="6"/>
        <v>0.91054313099041528</v>
      </c>
      <c r="H43" s="22">
        <f t="shared" si="9"/>
        <v>161.93181818181819</v>
      </c>
    </row>
    <row r="44" spans="1:11" ht="16.5" customHeight="1" x14ac:dyDescent="0.3">
      <c r="A44" s="182"/>
      <c r="B44" s="56" t="s">
        <v>19</v>
      </c>
      <c r="C44" s="12">
        <v>297</v>
      </c>
      <c r="D44" s="11">
        <f t="shared" si="4"/>
        <v>0.94888178913738019</v>
      </c>
      <c r="E44" s="22">
        <f t="shared" si="8"/>
        <v>190.38461538461539</v>
      </c>
      <c r="F44" s="31">
        <v>331</v>
      </c>
      <c r="G44" s="11">
        <f t="shared" si="6"/>
        <v>1.0575079872204474</v>
      </c>
      <c r="H44" s="22">
        <f t="shared" si="9"/>
        <v>188.06818181818181</v>
      </c>
    </row>
    <row r="45" spans="1:11" ht="16.5" customHeight="1" x14ac:dyDescent="0.3">
      <c r="A45" s="182"/>
      <c r="B45" s="56" t="s">
        <v>20</v>
      </c>
      <c r="C45" s="12">
        <v>297</v>
      </c>
      <c r="D45" s="11">
        <f t="shared" si="4"/>
        <v>0.94888178913738019</v>
      </c>
      <c r="E45" s="22">
        <f t="shared" si="8"/>
        <v>190.38461538461539</v>
      </c>
      <c r="F45" s="31">
        <v>331</v>
      </c>
      <c r="G45" s="11">
        <f t="shared" si="6"/>
        <v>1.0575079872204474</v>
      </c>
      <c r="H45" s="22">
        <f t="shared" si="9"/>
        <v>188.06818181818181</v>
      </c>
    </row>
    <row r="46" spans="1:11" ht="16.5" customHeight="1" x14ac:dyDescent="0.3">
      <c r="A46" s="182"/>
      <c r="B46" s="56" t="s">
        <v>21</v>
      </c>
      <c r="C46" s="12">
        <v>297</v>
      </c>
      <c r="D46" s="11">
        <f t="shared" si="4"/>
        <v>0.94888178913738019</v>
      </c>
      <c r="E46" s="22">
        <f t="shared" si="8"/>
        <v>190.38461538461539</v>
      </c>
      <c r="F46" s="31">
        <v>331</v>
      </c>
      <c r="G46" s="11">
        <f t="shared" si="6"/>
        <v>1.0575079872204474</v>
      </c>
      <c r="H46" s="22">
        <f t="shared" si="9"/>
        <v>188.06818181818181</v>
      </c>
    </row>
    <row r="47" spans="1:11" ht="16.5" customHeight="1" x14ac:dyDescent="0.3">
      <c r="A47" s="182"/>
      <c r="B47" s="56" t="s">
        <v>67</v>
      </c>
      <c r="C47" s="12">
        <v>297</v>
      </c>
      <c r="D47" s="11">
        <f t="shared" si="4"/>
        <v>0.94888178913738019</v>
      </c>
      <c r="E47" s="22">
        <f t="shared" si="8"/>
        <v>190.38461538461539</v>
      </c>
      <c r="F47" s="31">
        <v>331</v>
      </c>
      <c r="G47" s="11">
        <f t="shared" si="6"/>
        <v>1.0575079872204474</v>
      </c>
      <c r="H47" s="22">
        <f t="shared" si="9"/>
        <v>188.06818181818181</v>
      </c>
    </row>
    <row r="48" spans="1:11" ht="16.5" customHeight="1" x14ac:dyDescent="0.3">
      <c r="A48" s="182"/>
      <c r="B48" s="56" t="s">
        <v>117</v>
      </c>
      <c r="C48" s="12">
        <v>290</v>
      </c>
      <c r="D48" s="11">
        <f t="shared" si="4"/>
        <v>0.92651757188498407</v>
      </c>
      <c r="E48" s="22">
        <f t="shared" si="8"/>
        <v>185.89743589743591</v>
      </c>
      <c r="F48" s="31">
        <v>331</v>
      </c>
      <c r="G48" s="11">
        <f t="shared" si="6"/>
        <v>1.0575079872204474</v>
      </c>
      <c r="H48" s="22">
        <f t="shared" si="9"/>
        <v>188.06818181818181</v>
      </c>
    </row>
    <row r="49" spans="1:8" ht="16.5" customHeight="1" thickBot="1" x14ac:dyDescent="0.35">
      <c r="A49" s="182"/>
      <c r="B49" s="64" t="s">
        <v>118</v>
      </c>
      <c r="C49" s="13">
        <v>344</v>
      </c>
      <c r="D49" s="14">
        <f t="shared" si="4"/>
        <v>1.0990415335463259</v>
      </c>
      <c r="E49" s="23">
        <f t="shared" si="8"/>
        <v>220.51282051282053</v>
      </c>
      <c r="F49" s="32">
        <v>395</v>
      </c>
      <c r="G49" s="14">
        <f t="shared" si="6"/>
        <v>1.2619808306709266</v>
      </c>
      <c r="H49" s="23">
        <f t="shared" si="9"/>
        <v>224.43181818181816</v>
      </c>
    </row>
    <row r="50" spans="1:8" ht="14.4" x14ac:dyDescent="0.3">
      <c r="A50" s="190">
        <v>2016</v>
      </c>
      <c r="B50" s="54" t="s">
        <v>119</v>
      </c>
      <c r="C50" s="33">
        <v>305</v>
      </c>
      <c r="D50" s="28">
        <f t="shared" si="4"/>
        <v>0.9744408945686901</v>
      </c>
      <c r="E50" s="34">
        <f t="shared" si="8"/>
        <v>195.5128205128205</v>
      </c>
      <c r="F50" s="30">
        <v>347</v>
      </c>
      <c r="G50" s="70">
        <f t="shared" si="6"/>
        <v>1.1086261980830672</v>
      </c>
      <c r="H50" s="72">
        <f t="shared" si="9"/>
        <v>197.15909090909091</v>
      </c>
    </row>
    <row r="51" spans="1:8" ht="14.4" x14ac:dyDescent="0.3">
      <c r="A51" s="191"/>
      <c r="B51" s="84" t="s">
        <v>14</v>
      </c>
      <c r="C51" s="12">
        <v>322</v>
      </c>
      <c r="D51" s="11">
        <f t="shared" si="4"/>
        <v>1.0287539936102237</v>
      </c>
      <c r="E51" s="22">
        <f t="shared" si="8"/>
        <v>206.41025641025644</v>
      </c>
      <c r="F51" s="31">
        <v>347</v>
      </c>
      <c r="G51" s="71">
        <f t="shared" si="6"/>
        <v>1.1086261980830672</v>
      </c>
      <c r="H51" s="73">
        <f t="shared" si="9"/>
        <v>197.15909090909091</v>
      </c>
    </row>
    <row r="52" spans="1:8" ht="14.4" x14ac:dyDescent="0.3">
      <c r="A52" s="191"/>
      <c r="B52" s="84" t="s">
        <v>15</v>
      </c>
      <c r="C52" s="12">
        <v>344</v>
      </c>
      <c r="D52" s="11">
        <f t="shared" si="4"/>
        <v>1.0990415335463259</v>
      </c>
      <c r="E52" s="22">
        <f t="shared" si="8"/>
        <v>220.51282051282053</v>
      </c>
      <c r="F52" s="31">
        <v>395</v>
      </c>
      <c r="G52" s="71">
        <f t="shared" si="6"/>
        <v>1.2619808306709266</v>
      </c>
      <c r="H52" s="73">
        <f t="shared" si="9"/>
        <v>224.43181818181816</v>
      </c>
    </row>
    <row r="53" spans="1:8" ht="14.4" x14ac:dyDescent="0.3">
      <c r="A53" s="191"/>
      <c r="B53" s="84" t="s">
        <v>16</v>
      </c>
      <c r="C53" s="12">
        <v>344</v>
      </c>
      <c r="D53" s="11">
        <f t="shared" si="4"/>
        <v>1.0990415335463259</v>
      </c>
      <c r="E53" s="22">
        <f t="shared" si="8"/>
        <v>220.51282051282053</v>
      </c>
      <c r="F53" s="31">
        <v>395</v>
      </c>
      <c r="G53" s="71">
        <f t="shared" si="6"/>
        <v>1.2619808306709266</v>
      </c>
      <c r="H53" s="73">
        <f t="shared" si="9"/>
        <v>224.43181818181816</v>
      </c>
    </row>
    <row r="54" spans="1:8" ht="14.4" x14ac:dyDescent="0.3">
      <c r="A54" s="191"/>
      <c r="B54" s="84" t="s">
        <v>17</v>
      </c>
      <c r="C54" s="12">
        <v>344</v>
      </c>
      <c r="D54" s="11">
        <f t="shared" si="4"/>
        <v>1.0990415335463259</v>
      </c>
      <c r="E54" s="22">
        <f t="shared" si="8"/>
        <v>220.51282051282053</v>
      </c>
      <c r="F54" s="31">
        <v>395</v>
      </c>
      <c r="G54" s="71">
        <f t="shared" si="6"/>
        <v>1.2619808306709266</v>
      </c>
      <c r="H54" s="73">
        <f t="shared" si="9"/>
        <v>224.43181818181816</v>
      </c>
    </row>
    <row r="55" spans="1:8" ht="14.4" x14ac:dyDescent="0.3">
      <c r="A55" s="191"/>
      <c r="B55" s="84" t="s">
        <v>18</v>
      </c>
      <c r="C55" s="12" t="s">
        <v>120</v>
      </c>
      <c r="D55" s="11" t="s">
        <v>120</v>
      </c>
      <c r="E55" s="22" t="s">
        <v>120</v>
      </c>
      <c r="F55" s="31">
        <v>386</v>
      </c>
      <c r="G55" s="71">
        <f t="shared" si="6"/>
        <v>1.2332268370607029</v>
      </c>
      <c r="H55" s="73">
        <f t="shared" si="9"/>
        <v>219.31818181818184</v>
      </c>
    </row>
    <row r="56" spans="1:8" ht="14.4" x14ac:dyDescent="0.3">
      <c r="A56" s="191"/>
      <c r="B56" s="84" t="s">
        <v>19</v>
      </c>
      <c r="C56" s="12" t="s">
        <v>120</v>
      </c>
      <c r="D56" s="11" t="s">
        <v>120</v>
      </c>
      <c r="E56" s="22" t="s">
        <v>120</v>
      </c>
      <c r="F56" s="31">
        <v>386</v>
      </c>
      <c r="G56" s="71">
        <f t="shared" ref="G56:G62" si="10">F56/$B$119</f>
        <v>1.2332268370607029</v>
      </c>
      <c r="H56" s="73">
        <f t="shared" ref="H56:H61" si="11">F56/$F$23*100</f>
        <v>219.31818181818184</v>
      </c>
    </row>
    <row r="57" spans="1:8" ht="14.4" x14ac:dyDescent="0.3">
      <c r="A57" s="191"/>
      <c r="B57" s="84" t="s">
        <v>20</v>
      </c>
      <c r="C57" s="12">
        <v>388</v>
      </c>
      <c r="D57" s="11">
        <f t="shared" ref="D57:D66" si="12">C57/$B$119</f>
        <v>1.2396166134185302</v>
      </c>
      <c r="E57" s="22">
        <f t="shared" ref="E57:E62" si="13">C57/$C$23*100</f>
        <v>248.71794871794873</v>
      </c>
      <c r="F57" s="31">
        <v>426</v>
      </c>
      <c r="G57" s="71">
        <f t="shared" si="10"/>
        <v>1.3610223642172523</v>
      </c>
      <c r="H57" s="73">
        <f t="shared" si="11"/>
        <v>242.04545454545453</v>
      </c>
    </row>
    <row r="58" spans="1:8" ht="14.4" x14ac:dyDescent="0.3">
      <c r="A58" s="191"/>
      <c r="B58" s="84" t="s">
        <v>21</v>
      </c>
      <c r="C58" s="12">
        <v>388</v>
      </c>
      <c r="D58" s="11">
        <f t="shared" si="12"/>
        <v>1.2396166134185302</v>
      </c>
      <c r="E58" s="22">
        <f t="shared" si="13"/>
        <v>248.71794871794873</v>
      </c>
      <c r="F58" s="31">
        <v>426</v>
      </c>
      <c r="G58" s="71">
        <f t="shared" si="10"/>
        <v>1.3610223642172523</v>
      </c>
      <c r="H58" s="73">
        <f t="shared" si="11"/>
        <v>242.04545454545453</v>
      </c>
    </row>
    <row r="59" spans="1:8" ht="14.4" x14ac:dyDescent="0.3">
      <c r="A59" s="191"/>
      <c r="B59" s="84" t="s">
        <v>67</v>
      </c>
      <c r="C59" s="12">
        <v>388</v>
      </c>
      <c r="D59" s="11">
        <f t="shared" si="12"/>
        <v>1.2396166134185302</v>
      </c>
      <c r="E59" s="22">
        <f t="shared" si="13"/>
        <v>248.71794871794873</v>
      </c>
      <c r="F59" s="31">
        <v>426</v>
      </c>
      <c r="G59" s="71">
        <f t="shared" si="10"/>
        <v>1.3610223642172523</v>
      </c>
      <c r="H59" s="73">
        <f t="shared" si="11"/>
        <v>242.04545454545453</v>
      </c>
    </row>
    <row r="60" spans="1:8" ht="14.4" x14ac:dyDescent="0.3">
      <c r="A60" s="191"/>
      <c r="B60" s="84" t="s">
        <v>117</v>
      </c>
      <c r="C60" s="12">
        <v>362</v>
      </c>
      <c r="D60" s="11">
        <f t="shared" si="12"/>
        <v>1.1565495207667731</v>
      </c>
      <c r="E60" s="22">
        <f t="shared" si="13"/>
        <v>232.05128205128207</v>
      </c>
      <c r="F60" s="31">
        <v>406</v>
      </c>
      <c r="G60" s="71">
        <f t="shared" si="10"/>
        <v>1.2971246006389776</v>
      </c>
      <c r="H60" s="73">
        <f t="shared" si="11"/>
        <v>230.68181818181816</v>
      </c>
    </row>
    <row r="61" spans="1:8" ht="15" thickBot="1" x14ac:dyDescent="0.35">
      <c r="A61" s="191"/>
      <c r="B61" s="69" t="s">
        <v>118</v>
      </c>
      <c r="C61" s="13">
        <v>406</v>
      </c>
      <c r="D61" s="14">
        <f t="shared" si="12"/>
        <v>1.2971246006389776</v>
      </c>
      <c r="E61" s="23">
        <f t="shared" si="13"/>
        <v>260.25641025641028</v>
      </c>
      <c r="F61" s="32">
        <v>463</v>
      </c>
      <c r="G61" s="68">
        <f t="shared" si="10"/>
        <v>1.4792332268370607</v>
      </c>
      <c r="H61" s="92">
        <f t="shared" si="11"/>
        <v>263.06818181818181</v>
      </c>
    </row>
    <row r="62" spans="1:8" ht="14.4" x14ac:dyDescent="0.3">
      <c r="A62" s="181">
        <v>2017</v>
      </c>
      <c r="B62" s="84" t="s">
        <v>119</v>
      </c>
      <c r="C62" s="78">
        <v>406</v>
      </c>
      <c r="D62" s="85">
        <f t="shared" si="12"/>
        <v>1.2971246006389776</v>
      </c>
      <c r="E62" s="86">
        <f t="shared" si="13"/>
        <v>260.25641025641028</v>
      </c>
      <c r="F62" s="78">
        <v>463</v>
      </c>
      <c r="G62" s="85">
        <f t="shared" si="10"/>
        <v>1.4792332268370607</v>
      </c>
      <c r="H62" s="86">
        <f t="shared" ref="H62:H81" si="14">F62/$F$23*100</f>
        <v>263.06818181818181</v>
      </c>
    </row>
    <row r="63" spans="1:8" ht="14.4" x14ac:dyDescent="0.3">
      <c r="A63" s="182"/>
      <c r="B63" s="84" t="s">
        <v>14</v>
      </c>
      <c r="C63" s="78">
        <v>406</v>
      </c>
      <c r="D63" s="85">
        <f t="shared" si="12"/>
        <v>1.2971246006389776</v>
      </c>
      <c r="E63" s="86">
        <f>C63/$C$23*100</f>
        <v>260.25641025641028</v>
      </c>
      <c r="F63" s="78">
        <v>463</v>
      </c>
      <c r="G63" s="85">
        <f t="shared" ref="G63:G81" si="15">F63/$B$119</f>
        <v>1.4792332268370607</v>
      </c>
      <c r="H63" s="86">
        <f t="shared" si="14"/>
        <v>263.06818181818181</v>
      </c>
    </row>
    <row r="64" spans="1:8" ht="14.4" x14ac:dyDescent="0.3">
      <c r="A64" s="182"/>
      <c r="B64" s="84" t="s">
        <v>15</v>
      </c>
      <c r="C64" s="78">
        <v>406</v>
      </c>
      <c r="D64" s="85">
        <f t="shared" si="12"/>
        <v>1.2971246006389776</v>
      </c>
      <c r="E64" s="86">
        <f>C64/$C$23*100</f>
        <v>260.25641025641028</v>
      </c>
      <c r="F64" s="78">
        <v>463</v>
      </c>
      <c r="G64" s="85">
        <f t="shared" si="15"/>
        <v>1.4792332268370607</v>
      </c>
      <c r="H64" s="86">
        <f t="shared" si="14"/>
        <v>263.06818181818181</v>
      </c>
    </row>
    <row r="65" spans="1:8" ht="14.4" x14ac:dyDescent="0.3">
      <c r="A65" s="182"/>
      <c r="B65" s="84" t="s">
        <v>16</v>
      </c>
      <c r="C65" s="78">
        <v>406</v>
      </c>
      <c r="D65" s="85">
        <f t="shared" si="12"/>
        <v>1.2971246006389776</v>
      </c>
      <c r="E65" s="86">
        <f>C65/$C$23*100</f>
        <v>260.25641025641028</v>
      </c>
      <c r="F65" s="78">
        <v>463</v>
      </c>
      <c r="G65" s="85">
        <f t="shared" si="15"/>
        <v>1.4792332268370607</v>
      </c>
      <c r="H65" s="86">
        <f t="shared" si="14"/>
        <v>263.06818181818181</v>
      </c>
    </row>
    <row r="66" spans="1:8" ht="14.4" x14ac:dyDescent="0.3">
      <c r="A66" s="182"/>
      <c r="B66" s="84" t="s">
        <v>17</v>
      </c>
      <c r="C66" s="78">
        <v>406</v>
      </c>
      <c r="D66" s="85">
        <f t="shared" si="12"/>
        <v>1.2971246006389776</v>
      </c>
      <c r="E66" s="86">
        <f>C66/$C$23*100</f>
        <v>260.25641025641028</v>
      </c>
      <c r="F66" s="78">
        <v>463</v>
      </c>
      <c r="G66" s="85">
        <f t="shared" si="15"/>
        <v>1.4792332268370607</v>
      </c>
      <c r="H66" s="86">
        <f t="shared" si="14"/>
        <v>263.06818181818181</v>
      </c>
    </row>
    <row r="67" spans="1:8" ht="14.4" x14ac:dyDescent="0.3">
      <c r="A67" s="182"/>
      <c r="B67" s="84" t="s">
        <v>18</v>
      </c>
      <c r="C67" s="78" t="s">
        <v>120</v>
      </c>
      <c r="D67" s="85" t="s">
        <v>120</v>
      </c>
      <c r="E67" s="86" t="s">
        <v>120</v>
      </c>
      <c r="F67" s="78">
        <v>465</v>
      </c>
      <c r="G67" s="85">
        <f t="shared" si="15"/>
        <v>1.4856230031948883</v>
      </c>
      <c r="H67" s="86">
        <f t="shared" si="14"/>
        <v>264.20454545454544</v>
      </c>
    </row>
    <row r="68" spans="1:8" ht="14.4" x14ac:dyDescent="0.3">
      <c r="A68" s="182"/>
      <c r="B68" s="84" t="s">
        <v>19</v>
      </c>
      <c r="C68" s="78" t="s">
        <v>120</v>
      </c>
      <c r="D68" s="85" t="s">
        <v>120</v>
      </c>
      <c r="E68" s="86" t="s">
        <v>120</v>
      </c>
      <c r="F68" s="78">
        <v>465</v>
      </c>
      <c r="G68" s="85">
        <f t="shared" si="15"/>
        <v>1.4856230031948883</v>
      </c>
      <c r="H68" s="86">
        <f t="shared" si="14"/>
        <v>264.20454545454544</v>
      </c>
    </row>
    <row r="69" spans="1:8" ht="14.4" x14ac:dyDescent="0.3">
      <c r="A69" s="182"/>
      <c r="B69" s="84" t="s">
        <v>20</v>
      </c>
      <c r="C69" s="78" t="s">
        <v>120</v>
      </c>
      <c r="D69" s="85" t="s">
        <v>120</v>
      </c>
      <c r="E69" s="86" t="s">
        <v>120</v>
      </c>
      <c r="F69" s="78">
        <v>465</v>
      </c>
      <c r="G69" s="85">
        <f t="shared" si="15"/>
        <v>1.4856230031948883</v>
      </c>
      <c r="H69" s="86">
        <f t="shared" si="14"/>
        <v>264.20454545454544</v>
      </c>
    </row>
    <row r="70" spans="1:8" ht="14.4" x14ac:dyDescent="0.3">
      <c r="A70" s="182"/>
      <c r="B70" s="84" t="s">
        <v>21</v>
      </c>
      <c r="C70" s="78" t="s">
        <v>120</v>
      </c>
      <c r="D70" s="85" t="s">
        <v>120</v>
      </c>
      <c r="E70" s="86" t="s">
        <v>120</v>
      </c>
      <c r="F70" s="78">
        <v>465</v>
      </c>
      <c r="G70" s="85">
        <f t="shared" si="15"/>
        <v>1.4856230031948883</v>
      </c>
      <c r="H70" s="86">
        <f t="shared" si="14"/>
        <v>264.20454545454544</v>
      </c>
    </row>
    <row r="71" spans="1:8" ht="14.4" x14ac:dyDescent="0.3">
      <c r="A71" s="182"/>
      <c r="B71" s="84" t="s">
        <v>67</v>
      </c>
      <c r="C71" s="78" t="s">
        <v>120</v>
      </c>
      <c r="D71" s="85" t="s">
        <v>120</v>
      </c>
      <c r="E71" s="86" t="s">
        <v>120</v>
      </c>
      <c r="F71" s="78">
        <v>465</v>
      </c>
      <c r="G71" s="85">
        <f t="shared" si="15"/>
        <v>1.4856230031948883</v>
      </c>
      <c r="H71" s="86">
        <f t="shared" si="14"/>
        <v>264.20454545454544</v>
      </c>
    </row>
    <row r="72" spans="1:8" ht="14.4" x14ac:dyDescent="0.3">
      <c r="A72" s="182"/>
      <c r="B72" s="84" t="s">
        <v>117</v>
      </c>
      <c r="C72" s="78">
        <v>511</v>
      </c>
      <c r="D72" s="85">
        <f t="shared" ref="D72:D76" si="16">C72/$B$119</f>
        <v>1.6325878594249201</v>
      </c>
      <c r="E72" s="86">
        <f>C72/$C$23*100</f>
        <v>327.56410256410254</v>
      </c>
      <c r="F72" s="78">
        <v>560</v>
      </c>
      <c r="G72" s="85">
        <f t="shared" si="15"/>
        <v>1.7891373801916932</v>
      </c>
      <c r="H72" s="86">
        <f t="shared" si="14"/>
        <v>318.18181818181819</v>
      </c>
    </row>
    <row r="73" spans="1:8" ht="15" thickBot="1" x14ac:dyDescent="0.35">
      <c r="A73" s="182"/>
      <c r="B73" s="97" t="s">
        <v>118</v>
      </c>
      <c r="C73" s="13" t="s">
        <v>120</v>
      </c>
      <c r="D73" s="14" t="s">
        <v>120</v>
      </c>
      <c r="E73" s="23" t="s">
        <v>120</v>
      </c>
      <c r="F73" s="13">
        <v>558</v>
      </c>
      <c r="G73" s="14">
        <f t="shared" si="15"/>
        <v>1.7827476038338659</v>
      </c>
      <c r="H73" s="23">
        <f t="shared" si="14"/>
        <v>317.04545454545456</v>
      </c>
    </row>
    <row r="74" spans="1:8" ht="14.4" x14ac:dyDescent="0.3">
      <c r="A74" s="181">
        <v>2018</v>
      </c>
      <c r="B74" s="54" t="s">
        <v>119</v>
      </c>
      <c r="C74" s="33" t="s">
        <v>120</v>
      </c>
      <c r="D74" s="28" t="s">
        <v>120</v>
      </c>
      <c r="E74" s="34" t="s">
        <v>120</v>
      </c>
      <c r="F74" s="33">
        <v>558</v>
      </c>
      <c r="G74" s="28">
        <f t="shared" si="15"/>
        <v>1.7827476038338659</v>
      </c>
      <c r="H74" s="34">
        <f t="shared" si="14"/>
        <v>317.04545454545456</v>
      </c>
    </row>
    <row r="75" spans="1:8" ht="14.4" x14ac:dyDescent="0.3">
      <c r="A75" s="182"/>
      <c r="B75" s="84" t="s">
        <v>14</v>
      </c>
      <c r="C75" s="78" t="s">
        <v>120</v>
      </c>
      <c r="D75" s="85" t="s">
        <v>120</v>
      </c>
      <c r="E75" s="86" t="s">
        <v>120</v>
      </c>
      <c r="F75" s="78">
        <v>500</v>
      </c>
      <c r="G75" s="85">
        <f t="shared" si="15"/>
        <v>1.5974440894568691</v>
      </c>
      <c r="H75" s="86">
        <f t="shared" si="14"/>
        <v>284.09090909090907</v>
      </c>
    </row>
    <row r="76" spans="1:8" ht="14.4" x14ac:dyDescent="0.3">
      <c r="A76" s="182"/>
      <c r="B76" s="84" t="s">
        <v>15</v>
      </c>
      <c r="C76" s="78">
        <v>438</v>
      </c>
      <c r="D76" s="85">
        <f t="shared" si="16"/>
        <v>1.3993610223642172</v>
      </c>
      <c r="E76" s="86">
        <f t="shared" ref="E76" si="17">C76/$C$23*100</f>
        <v>280.76923076923077</v>
      </c>
      <c r="F76" s="78">
        <v>500</v>
      </c>
      <c r="G76" s="85">
        <f t="shared" si="15"/>
        <v>1.5974440894568691</v>
      </c>
      <c r="H76" s="86">
        <f t="shared" si="14"/>
        <v>284.09090909090907</v>
      </c>
    </row>
    <row r="77" spans="1:8" ht="14.4" x14ac:dyDescent="0.3">
      <c r="A77" s="182"/>
      <c r="B77" s="84" t="s">
        <v>16</v>
      </c>
      <c r="C77" s="78">
        <v>438</v>
      </c>
      <c r="D77" s="85">
        <f t="shared" ref="D77" si="18">C77/$B$119</f>
        <v>1.3993610223642172</v>
      </c>
      <c r="E77" s="86">
        <f t="shared" ref="E77" si="19">C77/$C$23*100</f>
        <v>280.76923076923077</v>
      </c>
      <c r="F77" s="78">
        <v>500</v>
      </c>
      <c r="G77" s="85">
        <f t="shared" si="15"/>
        <v>1.5974440894568691</v>
      </c>
      <c r="H77" s="86">
        <f t="shared" si="14"/>
        <v>284.09090909090907</v>
      </c>
    </row>
    <row r="78" spans="1:8" ht="14.4" x14ac:dyDescent="0.3">
      <c r="A78" s="182"/>
      <c r="B78" s="84" t="s">
        <v>17</v>
      </c>
      <c r="C78" s="78">
        <v>438</v>
      </c>
      <c r="D78" s="85">
        <f t="shared" ref="D78" si="20">C78/$B$119</f>
        <v>1.3993610223642172</v>
      </c>
      <c r="E78" s="86">
        <f t="shared" ref="E78" si="21">C78/$C$23*100</f>
        <v>280.76923076923077</v>
      </c>
      <c r="F78" s="78">
        <v>500</v>
      </c>
      <c r="G78" s="85">
        <f t="shared" si="15"/>
        <v>1.5974440894568691</v>
      </c>
      <c r="H78" s="86">
        <f t="shared" si="14"/>
        <v>284.09090909090907</v>
      </c>
    </row>
    <row r="79" spans="1:8" ht="14.4" x14ac:dyDescent="0.3">
      <c r="A79" s="182"/>
      <c r="B79" s="84" t="s">
        <v>18</v>
      </c>
      <c r="C79" s="78">
        <v>438</v>
      </c>
      <c r="D79" s="85">
        <f t="shared" ref="D79:D81" si="22">C79/$B$119</f>
        <v>1.3993610223642172</v>
      </c>
      <c r="E79" s="86">
        <f t="shared" ref="E79:E81" si="23">C79/$C$23*100</f>
        <v>280.76923076923077</v>
      </c>
      <c r="F79" s="78">
        <v>500</v>
      </c>
      <c r="G79" s="85">
        <f t="shared" si="15"/>
        <v>1.5974440894568691</v>
      </c>
      <c r="H79" s="86">
        <f t="shared" si="14"/>
        <v>284.09090909090907</v>
      </c>
    </row>
    <row r="80" spans="1:8" ht="14.4" x14ac:dyDescent="0.3">
      <c r="A80" s="182"/>
      <c r="B80" s="84" t="s">
        <v>19</v>
      </c>
      <c r="C80" s="78">
        <v>438</v>
      </c>
      <c r="D80" s="85">
        <f t="shared" si="22"/>
        <v>1.3993610223642172</v>
      </c>
      <c r="E80" s="86">
        <f t="shared" si="23"/>
        <v>280.76923076923077</v>
      </c>
      <c r="F80" s="78">
        <v>500</v>
      </c>
      <c r="G80" s="85">
        <f t="shared" si="15"/>
        <v>1.5974440894568691</v>
      </c>
      <c r="H80" s="86">
        <f t="shared" si="14"/>
        <v>284.09090909090907</v>
      </c>
    </row>
    <row r="81" spans="1:8" ht="14.4" x14ac:dyDescent="0.3">
      <c r="A81" s="182"/>
      <c r="B81" s="84" t="s">
        <v>20</v>
      </c>
      <c r="C81" s="78">
        <v>438</v>
      </c>
      <c r="D81" s="85">
        <f t="shared" si="22"/>
        <v>1.3993610223642172</v>
      </c>
      <c r="E81" s="86">
        <f t="shared" si="23"/>
        <v>280.76923076923077</v>
      </c>
      <c r="F81" s="78">
        <v>500</v>
      </c>
      <c r="G81" s="85">
        <f t="shared" si="15"/>
        <v>1.5974440894568691</v>
      </c>
      <c r="H81" s="86">
        <f t="shared" si="14"/>
        <v>284.09090909090907</v>
      </c>
    </row>
    <row r="82" spans="1:8" ht="14.4" x14ac:dyDescent="0.3">
      <c r="A82" s="182"/>
      <c r="B82" s="84" t="s">
        <v>21</v>
      </c>
      <c r="C82" s="78">
        <v>438</v>
      </c>
      <c r="D82" s="85">
        <f t="shared" ref="D82:D100" si="24">C82/$B$119</f>
        <v>1.3993610223642172</v>
      </c>
      <c r="E82" s="86">
        <f t="shared" ref="E82:E100" si="25">C82/$C$23*100</f>
        <v>280.76923076923077</v>
      </c>
      <c r="F82" s="78">
        <v>500</v>
      </c>
      <c r="G82" s="85">
        <f t="shared" ref="G82:G100" si="26">F82/$B$119</f>
        <v>1.5974440894568691</v>
      </c>
      <c r="H82" s="86">
        <f t="shared" ref="H82:H100" si="27">F82/$F$23*100</f>
        <v>284.09090909090907</v>
      </c>
    </row>
    <row r="83" spans="1:8" ht="14.4" x14ac:dyDescent="0.3">
      <c r="A83" s="182"/>
      <c r="B83" s="84" t="s">
        <v>67</v>
      </c>
      <c r="C83" s="78">
        <v>563</v>
      </c>
      <c r="D83" s="85">
        <f t="shared" si="24"/>
        <v>1.7987220447284344</v>
      </c>
      <c r="E83" s="86">
        <f t="shared" si="25"/>
        <v>360.89743589743591</v>
      </c>
      <c r="F83" s="78">
        <v>500</v>
      </c>
      <c r="G83" s="85">
        <f t="shared" si="26"/>
        <v>1.5974440894568691</v>
      </c>
      <c r="H83" s="86">
        <f t="shared" si="27"/>
        <v>284.09090909090907</v>
      </c>
    </row>
    <row r="84" spans="1:8" ht="14.4" x14ac:dyDescent="0.3">
      <c r="A84" s="182"/>
      <c r="B84" s="84" t="s">
        <v>117</v>
      </c>
      <c r="C84" s="78">
        <v>625</v>
      </c>
      <c r="D84" s="85">
        <f t="shared" si="24"/>
        <v>1.9968051118210863</v>
      </c>
      <c r="E84" s="86">
        <f t="shared" si="25"/>
        <v>400.64102564102564</v>
      </c>
      <c r="F84" s="78">
        <v>743</v>
      </c>
      <c r="G84" s="85">
        <f t="shared" si="26"/>
        <v>2.3738019169329072</v>
      </c>
      <c r="H84" s="86">
        <f t="shared" si="27"/>
        <v>422.15909090909093</v>
      </c>
    </row>
    <row r="85" spans="1:8" ht="15" thickBot="1" x14ac:dyDescent="0.35">
      <c r="A85" s="182"/>
      <c r="B85" s="69" t="s">
        <v>118</v>
      </c>
      <c r="C85" s="161">
        <v>625</v>
      </c>
      <c r="D85" s="162">
        <f t="shared" si="24"/>
        <v>1.9968051118210863</v>
      </c>
      <c r="E85" s="163">
        <f t="shared" si="25"/>
        <v>400.64102564102564</v>
      </c>
      <c r="F85" s="161">
        <v>743</v>
      </c>
      <c r="G85" s="162">
        <f t="shared" si="26"/>
        <v>2.3738019169329072</v>
      </c>
      <c r="H85" s="163">
        <f t="shared" si="27"/>
        <v>422.15909090909093</v>
      </c>
    </row>
    <row r="86" spans="1:8" ht="14.4" x14ac:dyDescent="0.3">
      <c r="A86" s="181">
        <v>2019</v>
      </c>
      <c r="B86" s="54" t="s">
        <v>119</v>
      </c>
      <c r="C86" s="33">
        <v>691</v>
      </c>
      <c r="D86" s="28">
        <f t="shared" si="24"/>
        <v>2.2076677316293929</v>
      </c>
      <c r="E86" s="34">
        <f t="shared" si="25"/>
        <v>442.94871794871796</v>
      </c>
      <c r="F86" s="33">
        <v>838</v>
      </c>
      <c r="G86" s="28">
        <f t="shared" si="26"/>
        <v>2.6773162939297124</v>
      </c>
      <c r="H86" s="34">
        <f t="shared" si="27"/>
        <v>476.13636363636368</v>
      </c>
    </row>
    <row r="87" spans="1:8" ht="14.4" x14ac:dyDescent="0.3">
      <c r="A87" s="182"/>
      <c r="B87" s="84" t="s">
        <v>14</v>
      </c>
      <c r="C87" s="78">
        <v>691</v>
      </c>
      <c r="D87" s="85">
        <f t="shared" si="24"/>
        <v>2.2076677316293929</v>
      </c>
      <c r="E87" s="86">
        <f t="shared" si="25"/>
        <v>442.94871794871796</v>
      </c>
      <c r="F87" s="78">
        <v>838</v>
      </c>
      <c r="G87" s="85">
        <f t="shared" si="26"/>
        <v>2.6773162939297124</v>
      </c>
      <c r="H87" s="86">
        <f t="shared" si="27"/>
        <v>476.13636363636368</v>
      </c>
    </row>
    <row r="88" spans="1:8" ht="14.4" x14ac:dyDescent="0.3">
      <c r="A88" s="182"/>
      <c r="B88" s="84" t="s">
        <v>15</v>
      </c>
      <c r="C88" s="78">
        <v>691</v>
      </c>
      <c r="D88" s="85">
        <f t="shared" si="24"/>
        <v>2.2076677316293929</v>
      </c>
      <c r="E88" s="86">
        <f t="shared" si="25"/>
        <v>442.94871794871796</v>
      </c>
      <c r="F88" s="78">
        <v>838</v>
      </c>
      <c r="G88" s="85">
        <f t="shared" si="26"/>
        <v>2.6773162939297124</v>
      </c>
      <c r="H88" s="86">
        <f t="shared" si="27"/>
        <v>476.13636363636368</v>
      </c>
    </row>
    <row r="89" spans="1:8" ht="14.4" x14ac:dyDescent="0.3">
      <c r="A89" s="182"/>
      <c r="B89" s="84" t="s">
        <v>16</v>
      </c>
      <c r="C89" s="78">
        <v>715</v>
      </c>
      <c r="D89" s="85">
        <f t="shared" si="24"/>
        <v>2.2843450479233227</v>
      </c>
      <c r="E89" s="86">
        <f t="shared" si="25"/>
        <v>458.33333333333331</v>
      </c>
      <c r="F89" s="78">
        <v>838</v>
      </c>
      <c r="G89" s="85">
        <f t="shared" si="26"/>
        <v>2.6773162939297124</v>
      </c>
      <c r="H89" s="86">
        <f t="shared" si="27"/>
        <v>476.13636363636368</v>
      </c>
    </row>
    <row r="90" spans="1:8" ht="14.4" x14ac:dyDescent="0.3">
      <c r="A90" s="182"/>
      <c r="B90" s="84" t="s">
        <v>17</v>
      </c>
      <c r="C90" s="78">
        <v>691</v>
      </c>
      <c r="D90" s="85">
        <f t="shared" si="24"/>
        <v>2.2076677316293929</v>
      </c>
      <c r="E90" s="86">
        <f t="shared" si="25"/>
        <v>442.94871794871796</v>
      </c>
      <c r="F90" s="78">
        <v>872</v>
      </c>
      <c r="G90" s="85">
        <f t="shared" si="26"/>
        <v>2.7859424920127798</v>
      </c>
      <c r="H90" s="86">
        <f t="shared" si="27"/>
        <v>495.45454545454544</v>
      </c>
    </row>
    <row r="91" spans="1:8" ht="14.4" x14ac:dyDescent="0.3">
      <c r="A91" s="182"/>
      <c r="B91" s="84" t="s">
        <v>18</v>
      </c>
      <c r="C91" s="78">
        <v>691</v>
      </c>
      <c r="D91" s="85">
        <f t="shared" si="24"/>
        <v>2.2076677316293929</v>
      </c>
      <c r="E91" s="86">
        <f t="shared" si="25"/>
        <v>442.94871794871796</v>
      </c>
      <c r="F91" s="78">
        <v>872</v>
      </c>
      <c r="G91" s="85">
        <f t="shared" si="26"/>
        <v>2.7859424920127798</v>
      </c>
      <c r="H91" s="86">
        <f t="shared" si="27"/>
        <v>495.45454545454544</v>
      </c>
    </row>
    <row r="92" spans="1:8" ht="14.4" x14ac:dyDescent="0.3">
      <c r="A92" s="182"/>
      <c r="B92" s="84" t="s">
        <v>19</v>
      </c>
      <c r="C92" s="78">
        <v>691</v>
      </c>
      <c r="D92" s="85">
        <f t="shared" si="24"/>
        <v>2.2076677316293929</v>
      </c>
      <c r="E92" s="86">
        <f t="shared" si="25"/>
        <v>442.94871794871796</v>
      </c>
      <c r="F92" s="78">
        <v>872</v>
      </c>
      <c r="G92" s="85">
        <f t="shared" si="26"/>
        <v>2.7859424920127798</v>
      </c>
      <c r="H92" s="86">
        <f t="shared" si="27"/>
        <v>495.45454545454544</v>
      </c>
    </row>
    <row r="93" spans="1:8" ht="14.4" x14ac:dyDescent="0.3">
      <c r="A93" s="182"/>
      <c r="B93" s="84" t="s">
        <v>20</v>
      </c>
      <c r="C93" s="78">
        <v>728</v>
      </c>
      <c r="D93" s="85">
        <f t="shared" si="24"/>
        <v>2.3258785942492013</v>
      </c>
      <c r="E93" s="86">
        <f t="shared" si="25"/>
        <v>466.66666666666669</v>
      </c>
      <c r="F93" s="78">
        <v>927</v>
      </c>
      <c r="G93" s="85">
        <f t="shared" si="26"/>
        <v>2.9616613418530351</v>
      </c>
      <c r="H93" s="86">
        <f t="shared" si="27"/>
        <v>526.70454545454538</v>
      </c>
    </row>
    <row r="94" spans="1:8" ht="14.4" x14ac:dyDescent="0.3">
      <c r="A94" s="182"/>
      <c r="B94" s="84" t="s">
        <v>21</v>
      </c>
      <c r="C94" s="78">
        <v>862</v>
      </c>
      <c r="D94" s="85">
        <f t="shared" si="24"/>
        <v>2.7539936102236422</v>
      </c>
      <c r="E94" s="86">
        <f t="shared" si="25"/>
        <v>552.56410256410254</v>
      </c>
      <c r="F94" s="78">
        <v>927</v>
      </c>
      <c r="G94" s="85">
        <f t="shared" si="26"/>
        <v>2.9616613418530351</v>
      </c>
      <c r="H94" s="86">
        <f t="shared" si="27"/>
        <v>526.70454545454538</v>
      </c>
    </row>
    <row r="95" spans="1:8" ht="14.4" x14ac:dyDescent="0.3">
      <c r="A95" s="182"/>
      <c r="B95" s="84" t="s">
        <v>67</v>
      </c>
      <c r="C95" s="78">
        <v>862</v>
      </c>
      <c r="D95" s="85">
        <f t="shared" si="24"/>
        <v>2.7539936102236422</v>
      </c>
      <c r="E95" s="86">
        <f t="shared" si="25"/>
        <v>552.56410256410254</v>
      </c>
      <c r="F95" s="78">
        <v>927</v>
      </c>
      <c r="G95" s="85">
        <f t="shared" si="26"/>
        <v>2.9616613418530351</v>
      </c>
      <c r="H95" s="86">
        <f t="shared" si="27"/>
        <v>526.70454545454538</v>
      </c>
    </row>
    <row r="96" spans="1:8" ht="14.4" x14ac:dyDescent="0.3">
      <c r="A96" s="182"/>
      <c r="B96" s="84" t="s">
        <v>117</v>
      </c>
      <c r="C96" s="78">
        <v>872</v>
      </c>
      <c r="D96" s="85">
        <f t="shared" si="24"/>
        <v>2.7859424920127798</v>
      </c>
      <c r="E96" s="86">
        <f t="shared" si="25"/>
        <v>558.97435897435889</v>
      </c>
      <c r="F96" s="78">
        <v>998</v>
      </c>
      <c r="G96" s="85">
        <f t="shared" si="26"/>
        <v>3.1884984025559104</v>
      </c>
      <c r="H96" s="86">
        <f t="shared" si="27"/>
        <v>567.04545454545462</v>
      </c>
    </row>
    <row r="97" spans="1:8" ht="15" thickBot="1" x14ac:dyDescent="0.35">
      <c r="A97" s="182"/>
      <c r="B97" s="69" t="s">
        <v>118</v>
      </c>
      <c r="C97" s="161">
        <v>934</v>
      </c>
      <c r="D97" s="162">
        <f t="shared" si="24"/>
        <v>2.9840255591054312</v>
      </c>
      <c r="E97" s="163">
        <f t="shared" si="25"/>
        <v>598.71794871794873</v>
      </c>
      <c r="F97" s="161">
        <v>998</v>
      </c>
      <c r="G97" s="162">
        <f t="shared" si="26"/>
        <v>3.1884984025559104</v>
      </c>
      <c r="H97" s="163">
        <f t="shared" si="27"/>
        <v>567.04545454545462</v>
      </c>
    </row>
    <row r="98" spans="1:8" ht="14.4" x14ac:dyDescent="0.3">
      <c r="A98" s="181">
        <v>2020</v>
      </c>
      <c r="B98" s="54" t="s">
        <v>119</v>
      </c>
      <c r="C98" s="33">
        <v>1007</v>
      </c>
      <c r="D98" s="28">
        <f t="shared" si="24"/>
        <v>3.2172523961661343</v>
      </c>
      <c r="E98" s="34">
        <f t="shared" si="25"/>
        <v>645.51282051282055</v>
      </c>
      <c r="F98" s="33">
        <v>1088</v>
      </c>
      <c r="G98" s="28">
        <f t="shared" si="26"/>
        <v>3.4760383386581468</v>
      </c>
      <c r="H98" s="34">
        <f t="shared" si="27"/>
        <v>618.18181818181813</v>
      </c>
    </row>
    <row r="99" spans="1:8" ht="14.4" x14ac:dyDescent="0.3">
      <c r="A99" s="182"/>
      <c r="B99" s="84" t="s">
        <v>14</v>
      </c>
      <c r="C99" s="78">
        <v>1047</v>
      </c>
      <c r="D99" s="85">
        <f t="shared" si="24"/>
        <v>3.3450479233226837</v>
      </c>
      <c r="E99" s="86">
        <f t="shared" si="25"/>
        <v>671.15384615384619</v>
      </c>
      <c r="F99" s="78">
        <v>1200</v>
      </c>
      <c r="G99" s="85">
        <f t="shared" si="26"/>
        <v>3.8338658146964857</v>
      </c>
      <c r="H99" s="86">
        <f t="shared" si="27"/>
        <v>681.81818181818187</v>
      </c>
    </row>
    <row r="100" spans="1:8" ht="14.4" x14ac:dyDescent="0.3">
      <c r="A100" s="182"/>
      <c r="B100" s="84" t="s">
        <v>15</v>
      </c>
      <c r="C100" s="78">
        <v>1047</v>
      </c>
      <c r="D100" s="85">
        <f t="shared" si="24"/>
        <v>3.3450479233226837</v>
      </c>
      <c r="E100" s="86">
        <f t="shared" si="25"/>
        <v>671.15384615384619</v>
      </c>
      <c r="F100" s="78">
        <v>1200</v>
      </c>
      <c r="G100" s="85">
        <f t="shared" si="26"/>
        <v>3.8338658146964857</v>
      </c>
      <c r="H100" s="86">
        <f t="shared" si="27"/>
        <v>681.81818181818187</v>
      </c>
    </row>
    <row r="101" spans="1:8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</row>
    <row r="102" spans="1:8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</row>
    <row r="103" spans="1:8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</row>
    <row r="104" spans="1:8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</row>
    <row r="105" spans="1:8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</row>
    <row r="106" spans="1:8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</row>
    <row r="107" spans="1:8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</row>
    <row r="108" spans="1:8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</row>
    <row r="109" spans="1:8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</row>
    <row r="110" spans="1:8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</row>
    <row r="111" spans="1:8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</row>
    <row r="112" spans="1:8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</row>
    <row r="113" spans="1:8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</row>
    <row r="114" spans="1:8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</row>
    <row r="115" spans="1:8" ht="14.4" x14ac:dyDescent="0.3">
      <c r="A115" s="182"/>
      <c r="B115" s="84" t="s">
        <v>18</v>
      </c>
      <c r="C115" s="78">
        <v>1780</v>
      </c>
      <c r="D115" s="85">
        <f t="shared" ref="D115" si="28">C115/$B$119</f>
        <v>5.6869009584664534</v>
      </c>
      <c r="E115" s="86">
        <f t="shared" ref="E115" si="29">C115/$C$23*100</f>
        <v>1141.0256410256411</v>
      </c>
      <c r="F115" s="78">
        <v>2030</v>
      </c>
      <c r="G115" s="85">
        <f>F115/$B$119</f>
        <v>6.4856230031948883</v>
      </c>
      <c r="H115" s="86">
        <f>F115/$F$23*100</f>
        <v>1153.4090909090908</v>
      </c>
    </row>
    <row r="116" spans="1:8" ht="14.4" x14ac:dyDescent="0.3">
      <c r="A116" s="182"/>
      <c r="B116" s="84" t="s">
        <v>19</v>
      </c>
      <c r="C116" s="78">
        <v>1780</v>
      </c>
      <c r="D116" s="85">
        <f t="shared" ref="D116:D118" si="30">C116/$B$119</f>
        <v>5.6869009584664534</v>
      </c>
      <c r="E116" s="86">
        <f t="shared" ref="E116:E118" si="31">C116/$C$23*100</f>
        <v>1141.0256410256411</v>
      </c>
      <c r="F116" s="78">
        <v>2030</v>
      </c>
      <c r="G116" s="85">
        <f t="shared" ref="G116:G118" si="32">F116/$B$119</f>
        <v>6.4856230031948883</v>
      </c>
      <c r="H116" s="86">
        <f t="shared" ref="H116:H118" si="33">F116/$F$23*100</f>
        <v>1153.4090909090908</v>
      </c>
    </row>
    <row r="117" spans="1:8" ht="14.4" x14ac:dyDescent="0.3">
      <c r="A117" s="182"/>
      <c r="B117" s="84" t="s">
        <v>20</v>
      </c>
      <c r="C117" s="78">
        <v>1780</v>
      </c>
      <c r="D117" s="85">
        <f t="shared" si="30"/>
        <v>5.6869009584664534</v>
      </c>
      <c r="E117" s="86">
        <f t="shared" si="31"/>
        <v>1141.0256410256411</v>
      </c>
      <c r="F117" s="78">
        <v>2030</v>
      </c>
      <c r="G117" s="85">
        <f t="shared" si="32"/>
        <v>6.4856230031948883</v>
      </c>
      <c r="H117" s="86">
        <f t="shared" si="33"/>
        <v>1153.4090909090908</v>
      </c>
    </row>
    <row r="118" spans="1:8" ht="15" thickBot="1" x14ac:dyDescent="0.35">
      <c r="A118" s="183"/>
      <c r="B118" s="64" t="s">
        <v>21</v>
      </c>
      <c r="C118" s="13">
        <v>2049</v>
      </c>
      <c r="D118" s="14">
        <f t="shared" si="30"/>
        <v>6.5463258785942493</v>
      </c>
      <c r="E118" s="23">
        <f t="shared" si="31"/>
        <v>1313.4615384615386</v>
      </c>
      <c r="F118" s="13">
        <v>2250</v>
      </c>
      <c r="G118" s="14">
        <f t="shared" si="32"/>
        <v>7.1884984025559104</v>
      </c>
      <c r="H118" s="23">
        <f t="shared" si="33"/>
        <v>1278.4090909090908</v>
      </c>
    </row>
    <row r="119" spans="1:8" ht="14.4" x14ac:dyDescent="0.3">
      <c r="A119" s="37" t="s">
        <v>108</v>
      </c>
      <c r="B119" s="38">
        <v>313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C12:H12"/>
    <mergeCell ref="C13:E13"/>
    <mergeCell ref="F13:H13"/>
    <mergeCell ref="A15:A25"/>
    <mergeCell ref="A38:A49"/>
    <mergeCell ref="A26:A37"/>
    <mergeCell ref="A12:A14"/>
    <mergeCell ref="B12:B14"/>
    <mergeCell ref="A86:A97"/>
    <mergeCell ref="A74:A85"/>
    <mergeCell ref="A62:A73"/>
    <mergeCell ref="A50:A61"/>
  </mergeCells>
  <hyperlinks>
    <hyperlink ref="A125" location="Índice!A1" display="Volver al Índice" xr:uid="{00000000-0004-0000-2700-000000000000}"/>
    <hyperlink ref="A128" r:id="rId1" xr:uid="{86F3F444-056A-4B04-8102-156B1DBBC1D9}"/>
  </hyperlinks>
  <pageMargins left="0.7" right="0.7" top="0.75" bottom="0.75" header="0.3" footer="0.3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66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106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81</v>
      </c>
      <c r="D15" s="28">
        <f t="shared" ref="D15:D55" si="0">C15/$B$119</f>
        <v>0.51923076923076927</v>
      </c>
      <c r="E15" s="34">
        <f>C15/$C$23*100</f>
        <v>100</v>
      </c>
      <c r="F15" s="30">
        <v>95</v>
      </c>
      <c r="G15" s="28">
        <f t="shared" ref="G15:G55" si="1">F15/$B$119</f>
        <v>0.60897435897435892</v>
      </c>
      <c r="H15" s="34">
        <f>F15/$F$23*100</f>
        <v>103.26086956521738</v>
      </c>
    </row>
    <row r="16" spans="1:8" ht="14.4" x14ac:dyDescent="0.3">
      <c r="A16" s="188"/>
      <c r="B16" s="50" t="s">
        <v>15</v>
      </c>
      <c r="C16" s="12">
        <v>81</v>
      </c>
      <c r="D16" s="11">
        <f t="shared" si="0"/>
        <v>0.51923076923076927</v>
      </c>
      <c r="E16" s="22">
        <f t="shared" ref="E16:E23" si="2">C16/$C$23*100</f>
        <v>100</v>
      </c>
      <c r="F16" s="31">
        <v>92</v>
      </c>
      <c r="G16" s="11">
        <f t="shared" si="1"/>
        <v>0.58974358974358976</v>
      </c>
      <c r="H16" s="22">
        <f t="shared" ref="H16:H23" si="3">F16/$F$23*100</f>
        <v>100</v>
      </c>
    </row>
    <row r="17" spans="1:11" ht="14.4" x14ac:dyDescent="0.3">
      <c r="A17" s="188"/>
      <c r="B17" s="50" t="s">
        <v>16</v>
      </c>
      <c r="C17" s="12">
        <v>81</v>
      </c>
      <c r="D17" s="11">
        <f t="shared" si="0"/>
        <v>0.51923076923076927</v>
      </c>
      <c r="E17" s="22">
        <f t="shared" si="2"/>
        <v>100</v>
      </c>
      <c r="F17" s="31">
        <v>92</v>
      </c>
      <c r="G17" s="11">
        <f t="shared" si="1"/>
        <v>0.58974358974358976</v>
      </c>
      <c r="H17" s="22">
        <f t="shared" si="3"/>
        <v>100</v>
      </c>
    </row>
    <row r="18" spans="1:11" ht="14.4" x14ac:dyDescent="0.3">
      <c r="A18" s="188"/>
      <c r="B18" s="50" t="s">
        <v>17</v>
      </c>
      <c r="C18" s="12">
        <v>81</v>
      </c>
      <c r="D18" s="11">
        <f t="shared" si="0"/>
        <v>0.51923076923076927</v>
      </c>
      <c r="E18" s="22">
        <f t="shared" si="2"/>
        <v>100</v>
      </c>
      <c r="F18" s="31">
        <v>92</v>
      </c>
      <c r="G18" s="11">
        <f t="shared" si="1"/>
        <v>0.58974358974358976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81</v>
      </c>
      <c r="D19" s="11">
        <f t="shared" si="0"/>
        <v>0.51923076923076927</v>
      </c>
      <c r="E19" s="22">
        <f t="shared" si="2"/>
        <v>100</v>
      </c>
      <c r="F19" s="31">
        <v>92</v>
      </c>
      <c r="G19" s="11">
        <f t="shared" si="1"/>
        <v>0.58974358974358976</v>
      </c>
      <c r="H19" s="22">
        <f t="shared" si="3"/>
        <v>100</v>
      </c>
    </row>
    <row r="20" spans="1:11" ht="14.4" x14ac:dyDescent="0.3">
      <c r="A20" s="188"/>
      <c r="B20" s="50" t="s">
        <v>19</v>
      </c>
      <c r="C20" s="12">
        <v>81</v>
      </c>
      <c r="D20" s="11">
        <f t="shared" si="0"/>
        <v>0.51923076923076927</v>
      </c>
      <c r="E20" s="22">
        <f t="shared" si="2"/>
        <v>100</v>
      </c>
      <c r="F20" s="31">
        <v>92</v>
      </c>
      <c r="G20" s="11">
        <f t="shared" si="1"/>
        <v>0.58974358974358976</v>
      </c>
      <c r="H20" s="22">
        <f t="shared" si="3"/>
        <v>100</v>
      </c>
    </row>
    <row r="21" spans="1:11" ht="14.4" x14ac:dyDescent="0.3">
      <c r="A21" s="188"/>
      <c r="B21" s="50" t="s">
        <v>20</v>
      </c>
      <c r="C21" s="12">
        <v>81</v>
      </c>
      <c r="D21" s="11">
        <f t="shared" si="0"/>
        <v>0.51923076923076927</v>
      </c>
      <c r="E21" s="22">
        <f t="shared" si="2"/>
        <v>100</v>
      </c>
      <c r="F21" s="31">
        <v>92</v>
      </c>
      <c r="G21" s="11">
        <f t="shared" si="1"/>
        <v>0.58974358974358976</v>
      </c>
      <c r="H21" s="22">
        <f t="shared" si="3"/>
        <v>100</v>
      </c>
    </row>
    <row r="22" spans="1:11" ht="14.4" x14ac:dyDescent="0.3">
      <c r="A22" s="188"/>
      <c r="B22" s="50" t="s">
        <v>21</v>
      </c>
      <c r="C22" s="12">
        <v>81</v>
      </c>
      <c r="D22" s="11">
        <f t="shared" si="0"/>
        <v>0.51923076923076927</v>
      </c>
      <c r="E22" s="22">
        <f t="shared" si="2"/>
        <v>100</v>
      </c>
      <c r="F22" s="31">
        <v>92</v>
      </c>
      <c r="G22" s="11">
        <f t="shared" si="1"/>
        <v>0.58974358974358976</v>
      </c>
      <c r="H22" s="22">
        <f t="shared" si="3"/>
        <v>100</v>
      </c>
    </row>
    <row r="23" spans="1:11" ht="14.4" x14ac:dyDescent="0.3">
      <c r="A23" s="188"/>
      <c r="B23" s="50" t="s">
        <v>67</v>
      </c>
      <c r="C23" s="12">
        <v>81</v>
      </c>
      <c r="D23" s="11">
        <f t="shared" si="0"/>
        <v>0.51923076923076927</v>
      </c>
      <c r="E23" s="22">
        <f t="shared" si="2"/>
        <v>100</v>
      </c>
      <c r="F23" s="31">
        <v>92</v>
      </c>
      <c r="G23" s="11">
        <f t="shared" si="1"/>
        <v>0.58974358974358976</v>
      </c>
      <c r="H23" s="22">
        <f t="shared" si="3"/>
        <v>100</v>
      </c>
    </row>
    <row r="24" spans="1:11" ht="14.4" x14ac:dyDescent="0.3">
      <c r="A24" s="188"/>
      <c r="B24" s="50" t="s">
        <v>117</v>
      </c>
      <c r="C24" s="12">
        <v>81</v>
      </c>
      <c r="D24" s="11">
        <f t="shared" si="0"/>
        <v>0.51923076923076927</v>
      </c>
      <c r="E24" s="22">
        <f t="shared" ref="E24:E42" si="4">C24/$C$23*100</f>
        <v>100</v>
      </c>
      <c r="F24" s="31">
        <v>92</v>
      </c>
      <c r="G24" s="11">
        <f t="shared" si="1"/>
        <v>0.58974358974358976</v>
      </c>
      <c r="H24" s="22">
        <f t="shared" ref="H24:H42" si="5">F24/$F$23*100</f>
        <v>100</v>
      </c>
    </row>
    <row r="25" spans="1:11" ht="15" thickBot="1" x14ac:dyDescent="0.35">
      <c r="A25" s="189"/>
      <c r="B25" s="51" t="s">
        <v>118</v>
      </c>
      <c r="C25" s="45">
        <v>81</v>
      </c>
      <c r="D25" s="40">
        <f t="shared" si="0"/>
        <v>0.51923076923076927</v>
      </c>
      <c r="E25" s="47">
        <f t="shared" si="4"/>
        <v>100</v>
      </c>
      <c r="F25" s="52">
        <v>92</v>
      </c>
      <c r="G25" s="40">
        <f t="shared" si="1"/>
        <v>0.58974358974358976</v>
      </c>
      <c r="H25" s="47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93</v>
      </c>
      <c r="D26" s="28">
        <f t="shared" si="0"/>
        <v>0.59615384615384615</v>
      </c>
      <c r="E26" s="34">
        <f t="shared" si="4"/>
        <v>114.81481481481481</v>
      </c>
      <c r="F26" s="30">
        <v>100</v>
      </c>
      <c r="G26" s="28">
        <f t="shared" si="1"/>
        <v>0.64102564102564108</v>
      </c>
      <c r="H26" s="34">
        <f t="shared" si="5"/>
        <v>108.69565217391303</v>
      </c>
    </row>
    <row r="27" spans="1:11" ht="14.4" x14ac:dyDescent="0.3">
      <c r="A27" s="191"/>
      <c r="B27" s="56" t="s">
        <v>14</v>
      </c>
      <c r="C27" s="12">
        <v>93</v>
      </c>
      <c r="D27" s="11">
        <f t="shared" si="0"/>
        <v>0.59615384615384615</v>
      </c>
      <c r="E27" s="22">
        <f t="shared" si="4"/>
        <v>114.81481481481481</v>
      </c>
      <c r="F27" s="31">
        <v>106</v>
      </c>
      <c r="G27" s="11">
        <f t="shared" si="1"/>
        <v>0.67948717948717952</v>
      </c>
      <c r="H27" s="22">
        <f t="shared" si="5"/>
        <v>115.21739130434783</v>
      </c>
    </row>
    <row r="28" spans="1:11" ht="14.4" x14ac:dyDescent="0.3">
      <c r="A28" s="191"/>
      <c r="B28" s="56" t="s">
        <v>15</v>
      </c>
      <c r="C28" s="60">
        <v>93</v>
      </c>
      <c r="D28" s="11">
        <f t="shared" si="0"/>
        <v>0.59615384615384615</v>
      </c>
      <c r="E28" s="22">
        <f t="shared" si="4"/>
        <v>114.81481481481481</v>
      </c>
      <c r="F28" s="31">
        <v>106</v>
      </c>
      <c r="G28" s="11">
        <f t="shared" si="1"/>
        <v>0.67948717948717952</v>
      </c>
      <c r="H28" s="22">
        <f t="shared" si="5"/>
        <v>115.21739130434783</v>
      </c>
    </row>
    <row r="29" spans="1:11" ht="14.4" x14ac:dyDescent="0.3">
      <c r="A29" s="191"/>
      <c r="B29" s="63" t="s">
        <v>16</v>
      </c>
      <c r="C29" s="61">
        <v>93</v>
      </c>
      <c r="D29" s="40">
        <f t="shared" si="0"/>
        <v>0.59615384615384615</v>
      </c>
      <c r="E29" s="47">
        <f>C29/$C$23*100</f>
        <v>114.81481481481481</v>
      </c>
      <c r="F29" s="52">
        <v>93</v>
      </c>
      <c r="G29" s="40">
        <f t="shared" si="1"/>
        <v>0.59615384615384615</v>
      </c>
      <c r="H29" s="47">
        <f>F29/$F$23*100</f>
        <v>101.08695652173914</v>
      </c>
    </row>
    <row r="30" spans="1:11" ht="14.4" x14ac:dyDescent="0.3">
      <c r="A30" s="191"/>
      <c r="B30" s="63" t="s">
        <v>17</v>
      </c>
      <c r="C30" s="61">
        <v>93</v>
      </c>
      <c r="D30" s="40">
        <f t="shared" si="0"/>
        <v>0.59615384615384615</v>
      </c>
      <c r="E30" s="47">
        <f t="shared" si="4"/>
        <v>114.81481481481481</v>
      </c>
      <c r="F30" s="52">
        <v>106</v>
      </c>
      <c r="G30" s="40">
        <f t="shared" si="1"/>
        <v>0.67948717948717952</v>
      </c>
      <c r="H30" s="47">
        <f t="shared" si="5"/>
        <v>115.21739130434783</v>
      </c>
    </row>
    <row r="31" spans="1:11" ht="14.4" x14ac:dyDescent="0.3">
      <c r="A31" s="191"/>
      <c r="B31" s="63" t="s">
        <v>18</v>
      </c>
      <c r="C31" s="61">
        <v>93</v>
      </c>
      <c r="D31" s="40">
        <f t="shared" si="0"/>
        <v>0.59615384615384615</v>
      </c>
      <c r="E31" s="47">
        <f t="shared" si="4"/>
        <v>114.81481481481481</v>
      </c>
      <c r="F31" s="52">
        <v>106</v>
      </c>
      <c r="G31" s="40">
        <f t="shared" si="1"/>
        <v>0.67948717948717952</v>
      </c>
      <c r="H31" s="47">
        <f t="shared" si="5"/>
        <v>115.21739130434783</v>
      </c>
    </row>
    <row r="32" spans="1:11" ht="14.4" x14ac:dyDescent="0.3">
      <c r="A32" s="191"/>
      <c r="B32" s="63" t="s">
        <v>19</v>
      </c>
      <c r="C32" s="61">
        <v>103</v>
      </c>
      <c r="D32" s="40">
        <f t="shared" si="0"/>
        <v>0.66025641025641024</v>
      </c>
      <c r="E32" s="47">
        <f t="shared" si="4"/>
        <v>127.16049382716051</v>
      </c>
      <c r="F32" s="52">
        <v>118</v>
      </c>
      <c r="G32" s="40">
        <f t="shared" si="1"/>
        <v>0.75641025641025639</v>
      </c>
      <c r="H32" s="47">
        <f t="shared" si="5"/>
        <v>128.26086956521738</v>
      </c>
      <c r="I32" s="8"/>
      <c r="J32" s="65"/>
      <c r="K32" s="66"/>
    </row>
    <row r="33" spans="1:11" ht="14.4" x14ac:dyDescent="0.3">
      <c r="A33" s="191"/>
      <c r="B33" s="63" t="s">
        <v>20</v>
      </c>
      <c r="C33" s="61">
        <v>111</v>
      </c>
      <c r="D33" s="40">
        <f t="shared" si="0"/>
        <v>0.71153846153846156</v>
      </c>
      <c r="E33" s="47">
        <f t="shared" si="4"/>
        <v>137.03703703703704</v>
      </c>
      <c r="F33" s="52">
        <v>118</v>
      </c>
      <c r="G33" s="40">
        <f t="shared" si="1"/>
        <v>0.75641025641025639</v>
      </c>
      <c r="H33" s="47">
        <f t="shared" si="5"/>
        <v>128.26086956521738</v>
      </c>
      <c r="I33" s="8"/>
      <c r="J33" s="65"/>
      <c r="K33" s="66"/>
    </row>
    <row r="34" spans="1:11" ht="14.4" x14ac:dyDescent="0.3">
      <c r="A34" s="191"/>
      <c r="B34" s="63" t="s">
        <v>21</v>
      </c>
      <c r="C34" s="61">
        <v>111</v>
      </c>
      <c r="D34" s="40">
        <f t="shared" si="0"/>
        <v>0.71153846153846156</v>
      </c>
      <c r="E34" s="47">
        <f t="shared" si="4"/>
        <v>137.03703703703704</v>
      </c>
      <c r="F34" s="52">
        <v>118</v>
      </c>
      <c r="G34" s="40">
        <f t="shared" si="1"/>
        <v>0.75641025641025639</v>
      </c>
      <c r="H34" s="47">
        <f t="shared" si="5"/>
        <v>128.26086956521738</v>
      </c>
      <c r="I34" s="8"/>
      <c r="J34" s="65"/>
      <c r="K34" s="66"/>
    </row>
    <row r="35" spans="1:11" ht="14.4" x14ac:dyDescent="0.3">
      <c r="A35" s="191"/>
      <c r="B35" s="63" t="s">
        <v>67</v>
      </c>
      <c r="C35" s="61">
        <v>111</v>
      </c>
      <c r="D35" s="40">
        <f t="shared" si="0"/>
        <v>0.71153846153846156</v>
      </c>
      <c r="E35" s="47">
        <f t="shared" si="4"/>
        <v>137.03703703703704</v>
      </c>
      <c r="F35" s="52">
        <v>120</v>
      </c>
      <c r="G35" s="40">
        <f t="shared" si="1"/>
        <v>0.76923076923076927</v>
      </c>
      <c r="H35" s="47">
        <f t="shared" si="5"/>
        <v>130.43478260869566</v>
      </c>
      <c r="I35" s="8"/>
      <c r="J35" s="65"/>
      <c r="K35" s="66"/>
    </row>
    <row r="36" spans="1:11" ht="14.4" x14ac:dyDescent="0.3">
      <c r="A36" s="191"/>
      <c r="B36" s="56" t="s">
        <v>117</v>
      </c>
      <c r="C36" s="61">
        <v>111</v>
      </c>
      <c r="D36" s="40">
        <f t="shared" si="0"/>
        <v>0.71153846153846156</v>
      </c>
      <c r="E36" s="47">
        <f t="shared" si="4"/>
        <v>137.03703703703704</v>
      </c>
      <c r="F36" s="52">
        <v>120</v>
      </c>
      <c r="G36" s="40">
        <f t="shared" si="1"/>
        <v>0.76923076923076927</v>
      </c>
      <c r="H36" s="47">
        <f t="shared" si="5"/>
        <v>130.43478260869566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57">
        <v>127</v>
      </c>
      <c r="D37" s="14">
        <f t="shared" si="0"/>
        <v>0.8141025641025641</v>
      </c>
      <c r="E37" s="23">
        <f t="shared" si="4"/>
        <v>156.79012345679013</v>
      </c>
      <c r="F37" s="32">
        <v>149</v>
      </c>
      <c r="G37" s="14">
        <f t="shared" si="1"/>
        <v>0.95512820512820518</v>
      </c>
      <c r="H37" s="23">
        <f t="shared" si="5"/>
        <v>161.95652173913044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129</v>
      </c>
      <c r="D38" s="28">
        <f t="shared" si="0"/>
        <v>0.82692307692307687</v>
      </c>
      <c r="E38" s="34">
        <f t="shared" si="4"/>
        <v>159.25925925925927</v>
      </c>
      <c r="F38" s="30">
        <v>141</v>
      </c>
      <c r="G38" s="28">
        <f t="shared" si="1"/>
        <v>0.90384615384615385</v>
      </c>
      <c r="H38" s="34">
        <f t="shared" si="5"/>
        <v>153.26086956521738</v>
      </c>
      <c r="J38" s="65"/>
    </row>
    <row r="39" spans="1:11" ht="14.4" x14ac:dyDescent="0.3">
      <c r="A39" s="182"/>
      <c r="B39" s="56" t="s">
        <v>14</v>
      </c>
      <c r="C39" s="61">
        <v>129</v>
      </c>
      <c r="D39" s="40">
        <f t="shared" si="0"/>
        <v>0.82692307692307687</v>
      </c>
      <c r="E39" s="47">
        <f t="shared" si="4"/>
        <v>159.25925925925927</v>
      </c>
      <c r="F39" s="52">
        <v>141</v>
      </c>
      <c r="G39" s="40">
        <f t="shared" si="1"/>
        <v>0.90384615384615385</v>
      </c>
      <c r="H39" s="47">
        <f t="shared" si="5"/>
        <v>153.26086956521738</v>
      </c>
      <c r="I39" s="8"/>
      <c r="J39" s="65"/>
      <c r="K39" s="66"/>
    </row>
    <row r="40" spans="1:11" ht="14.4" x14ac:dyDescent="0.3">
      <c r="A40" s="182"/>
      <c r="B40" s="56" t="s">
        <v>15</v>
      </c>
      <c r="C40" s="60">
        <v>129</v>
      </c>
      <c r="D40" s="11">
        <f t="shared" si="0"/>
        <v>0.82692307692307687</v>
      </c>
      <c r="E40" s="22">
        <f t="shared" si="4"/>
        <v>159.25925925925927</v>
      </c>
      <c r="F40" s="31">
        <v>141</v>
      </c>
      <c r="G40" s="11">
        <f t="shared" si="1"/>
        <v>0.90384615384615385</v>
      </c>
      <c r="H40" s="22">
        <f t="shared" si="5"/>
        <v>153.26086956521738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12">
        <v>129</v>
      </c>
      <c r="D41" s="11">
        <f t="shared" si="0"/>
        <v>0.82692307692307687</v>
      </c>
      <c r="E41" s="22">
        <f t="shared" si="4"/>
        <v>159.25925925925927</v>
      </c>
      <c r="F41" s="31">
        <v>149</v>
      </c>
      <c r="G41" s="11">
        <f t="shared" si="1"/>
        <v>0.95512820512820518</v>
      </c>
      <c r="H41" s="22">
        <f t="shared" si="5"/>
        <v>161.95652173913044</v>
      </c>
    </row>
    <row r="42" spans="1:11" ht="16.5" customHeight="1" x14ac:dyDescent="0.3">
      <c r="A42" s="182"/>
      <c r="B42" s="56" t="s">
        <v>17</v>
      </c>
      <c r="C42" s="12">
        <v>129</v>
      </c>
      <c r="D42" s="11">
        <f t="shared" si="0"/>
        <v>0.82692307692307687</v>
      </c>
      <c r="E42" s="22">
        <f t="shared" si="4"/>
        <v>159.25925925925927</v>
      </c>
      <c r="F42" s="31">
        <v>149</v>
      </c>
      <c r="G42" s="11">
        <f t="shared" si="1"/>
        <v>0.95512820512820518</v>
      </c>
      <c r="H42" s="22">
        <f t="shared" si="5"/>
        <v>161.95652173913044</v>
      </c>
      <c r="J42" s="65"/>
    </row>
    <row r="43" spans="1:11" ht="16.5" customHeight="1" x14ac:dyDescent="0.3">
      <c r="A43" s="182"/>
      <c r="B43" s="56" t="s">
        <v>18</v>
      </c>
      <c r="C43" s="12">
        <v>120</v>
      </c>
      <c r="D43" s="11">
        <f t="shared" si="0"/>
        <v>0.76923076923076927</v>
      </c>
      <c r="E43" s="22">
        <f t="shared" ref="E43:E55" si="6">C43/$C$23*100</f>
        <v>148.14814814814815</v>
      </c>
      <c r="F43" s="31">
        <v>149</v>
      </c>
      <c r="G43" s="71">
        <f t="shared" si="1"/>
        <v>0.95512820512820518</v>
      </c>
      <c r="H43" s="73">
        <f t="shared" ref="H43:H55" si="7">F43/$F$23*100</f>
        <v>161.95652173913044</v>
      </c>
      <c r="J43" s="65"/>
    </row>
    <row r="44" spans="1:11" ht="16.5" customHeight="1" x14ac:dyDescent="0.3">
      <c r="A44" s="182"/>
      <c r="B44" s="56" t="s">
        <v>19</v>
      </c>
      <c r="C44" s="12">
        <v>143</v>
      </c>
      <c r="D44" s="11">
        <f t="shared" si="0"/>
        <v>0.91666666666666663</v>
      </c>
      <c r="E44" s="22">
        <f t="shared" si="6"/>
        <v>176.54320987654322</v>
      </c>
      <c r="F44" s="31">
        <v>157</v>
      </c>
      <c r="G44" s="71">
        <f t="shared" si="1"/>
        <v>1.0064102564102564</v>
      </c>
      <c r="H44" s="73">
        <f t="shared" si="7"/>
        <v>170.65217391304347</v>
      </c>
      <c r="J44" s="65"/>
    </row>
    <row r="45" spans="1:11" ht="16.5" customHeight="1" x14ac:dyDescent="0.3">
      <c r="A45" s="182"/>
      <c r="B45" s="56" t="s">
        <v>20</v>
      </c>
      <c r="C45" s="12">
        <v>143</v>
      </c>
      <c r="D45" s="11">
        <f t="shared" si="0"/>
        <v>0.91666666666666663</v>
      </c>
      <c r="E45" s="22">
        <f t="shared" si="6"/>
        <v>176.54320987654322</v>
      </c>
      <c r="F45" s="31">
        <v>157</v>
      </c>
      <c r="G45" s="11">
        <f t="shared" si="1"/>
        <v>1.0064102564102564</v>
      </c>
      <c r="H45" s="22">
        <f t="shared" si="7"/>
        <v>170.65217391304347</v>
      </c>
      <c r="J45" s="65"/>
    </row>
    <row r="46" spans="1:11" ht="16.5" customHeight="1" x14ac:dyDescent="0.3">
      <c r="A46" s="182"/>
      <c r="B46" s="56" t="s">
        <v>21</v>
      </c>
      <c r="C46" s="12">
        <v>143</v>
      </c>
      <c r="D46" s="11">
        <f t="shared" si="0"/>
        <v>0.91666666666666663</v>
      </c>
      <c r="E46" s="22">
        <f t="shared" si="6"/>
        <v>176.54320987654322</v>
      </c>
      <c r="F46" s="31">
        <v>157</v>
      </c>
      <c r="G46" s="11">
        <f t="shared" si="1"/>
        <v>1.0064102564102564</v>
      </c>
      <c r="H46" s="22">
        <f t="shared" si="7"/>
        <v>170.65217391304347</v>
      </c>
      <c r="J46" s="65"/>
    </row>
    <row r="47" spans="1:11" ht="16.5" customHeight="1" x14ac:dyDescent="0.3">
      <c r="A47" s="182"/>
      <c r="B47" s="56" t="s">
        <v>67</v>
      </c>
      <c r="C47" s="12">
        <v>146</v>
      </c>
      <c r="D47" s="11">
        <f t="shared" si="0"/>
        <v>0.9358974358974359</v>
      </c>
      <c r="E47" s="22">
        <f t="shared" si="6"/>
        <v>180.24691358024691</v>
      </c>
      <c r="F47" s="31">
        <v>166</v>
      </c>
      <c r="G47" s="71">
        <f t="shared" si="1"/>
        <v>1.0641025641025641</v>
      </c>
      <c r="H47" s="73">
        <f t="shared" si="7"/>
        <v>180.43478260869566</v>
      </c>
      <c r="J47" s="65"/>
    </row>
    <row r="48" spans="1:11" ht="16.5" customHeight="1" x14ac:dyDescent="0.3">
      <c r="A48" s="182"/>
      <c r="B48" s="56" t="s">
        <v>117</v>
      </c>
      <c r="C48" s="12">
        <v>148</v>
      </c>
      <c r="D48" s="11">
        <f t="shared" si="0"/>
        <v>0.94871794871794868</v>
      </c>
      <c r="E48" s="22">
        <f t="shared" si="6"/>
        <v>182.71604938271605</v>
      </c>
      <c r="F48" s="31">
        <v>167</v>
      </c>
      <c r="G48" s="71">
        <f t="shared" si="1"/>
        <v>1.0705128205128205</v>
      </c>
      <c r="H48" s="73">
        <f t="shared" si="7"/>
        <v>181.52173913043478</v>
      </c>
    </row>
    <row r="49" spans="1:10" ht="16.5" customHeight="1" thickBot="1" x14ac:dyDescent="0.35">
      <c r="A49" s="182"/>
      <c r="B49" s="64" t="s">
        <v>118</v>
      </c>
      <c r="C49" s="32">
        <v>159</v>
      </c>
      <c r="D49" s="14">
        <f t="shared" si="0"/>
        <v>1.0192307692307692</v>
      </c>
      <c r="E49" s="23">
        <f t="shared" si="6"/>
        <v>196.2962962962963</v>
      </c>
      <c r="F49" s="32">
        <v>182</v>
      </c>
      <c r="G49" s="68">
        <f t="shared" si="1"/>
        <v>1.1666666666666667</v>
      </c>
      <c r="H49" s="92">
        <f t="shared" si="7"/>
        <v>197.82608695652172</v>
      </c>
    </row>
    <row r="50" spans="1:10" ht="14.4" x14ac:dyDescent="0.3">
      <c r="A50" s="190">
        <v>2016</v>
      </c>
      <c r="B50" s="54" t="s">
        <v>119</v>
      </c>
      <c r="C50" s="33">
        <v>159</v>
      </c>
      <c r="D50" s="28">
        <f t="shared" si="0"/>
        <v>1.0192307692307692</v>
      </c>
      <c r="E50" s="34">
        <f t="shared" si="6"/>
        <v>196.2962962962963</v>
      </c>
      <c r="F50" s="30">
        <v>182</v>
      </c>
      <c r="G50" s="70">
        <f t="shared" si="1"/>
        <v>1.1666666666666667</v>
      </c>
      <c r="H50" s="72">
        <f t="shared" si="7"/>
        <v>197.82608695652172</v>
      </c>
    </row>
    <row r="51" spans="1:10" ht="14.4" x14ac:dyDescent="0.3">
      <c r="A51" s="191"/>
      <c r="B51" s="84" t="s">
        <v>14</v>
      </c>
      <c r="C51" s="12">
        <v>178</v>
      </c>
      <c r="D51" s="11">
        <f t="shared" si="0"/>
        <v>1.141025641025641</v>
      </c>
      <c r="E51" s="22">
        <f t="shared" si="6"/>
        <v>219.75308641975309</v>
      </c>
      <c r="F51" s="31">
        <v>192</v>
      </c>
      <c r="G51" s="71">
        <f t="shared" si="1"/>
        <v>1.2307692307692308</v>
      </c>
      <c r="H51" s="73">
        <f t="shared" si="7"/>
        <v>208.69565217391303</v>
      </c>
      <c r="J51" s="65"/>
    </row>
    <row r="52" spans="1:10" ht="14.4" x14ac:dyDescent="0.3">
      <c r="A52" s="191"/>
      <c r="B52" s="84" t="s">
        <v>15</v>
      </c>
      <c r="C52" s="12">
        <v>178</v>
      </c>
      <c r="D52" s="11">
        <f t="shared" si="0"/>
        <v>1.141025641025641</v>
      </c>
      <c r="E52" s="22">
        <f t="shared" si="6"/>
        <v>219.75308641975309</v>
      </c>
      <c r="F52" s="31">
        <v>192</v>
      </c>
      <c r="G52" s="71">
        <f t="shared" si="1"/>
        <v>1.2307692307692308</v>
      </c>
      <c r="H52" s="73">
        <f t="shared" si="7"/>
        <v>208.69565217391303</v>
      </c>
      <c r="J52" s="65"/>
    </row>
    <row r="53" spans="1:10" ht="14.4" x14ac:dyDescent="0.3">
      <c r="A53" s="191"/>
      <c r="B53" s="84" t="s">
        <v>16</v>
      </c>
      <c r="C53" s="12">
        <v>178</v>
      </c>
      <c r="D53" s="11">
        <f t="shared" si="0"/>
        <v>1.141025641025641</v>
      </c>
      <c r="E53" s="22">
        <f t="shared" si="6"/>
        <v>219.75308641975309</v>
      </c>
      <c r="F53" s="31">
        <v>192</v>
      </c>
      <c r="G53" s="71">
        <f t="shared" si="1"/>
        <v>1.2307692307692308</v>
      </c>
      <c r="H53" s="73">
        <f t="shared" si="7"/>
        <v>208.69565217391303</v>
      </c>
      <c r="J53" s="65"/>
    </row>
    <row r="54" spans="1:10" ht="14.4" x14ac:dyDescent="0.3">
      <c r="A54" s="191"/>
      <c r="B54" s="84" t="s">
        <v>17</v>
      </c>
      <c r="C54" s="12">
        <v>178</v>
      </c>
      <c r="D54" s="11">
        <f t="shared" si="0"/>
        <v>1.141025641025641</v>
      </c>
      <c r="E54" s="22">
        <f t="shared" si="6"/>
        <v>219.75308641975309</v>
      </c>
      <c r="F54" s="31">
        <v>192</v>
      </c>
      <c r="G54" s="71">
        <f t="shared" si="1"/>
        <v>1.2307692307692308</v>
      </c>
      <c r="H54" s="73">
        <f t="shared" si="7"/>
        <v>208.69565217391303</v>
      </c>
      <c r="J54" s="65"/>
    </row>
    <row r="55" spans="1:10" ht="14.4" x14ac:dyDescent="0.3">
      <c r="A55" s="191"/>
      <c r="B55" s="56" t="s">
        <v>18</v>
      </c>
      <c r="C55" s="31">
        <v>178</v>
      </c>
      <c r="D55" s="11">
        <f t="shared" si="0"/>
        <v>1.141025641025641</v>
      </c>
      <c r="E55" s="22">
        <f t="shared" si="6"/>
        <v>219.75308641975309</v>
      </c>
      <c r="F55" s="31">
        <v>203</v>
      </c>
      <c r="G55" s="71">
        <f t="shared" si="1"/>
        <v>1.3012820512820513</v>
      </c>
      <c r="H55" s="73">
        <f t="shared" si="7"/>
        <v>220.65217391304347</v>
      </c>
      <c r="J55" s="65"/>
    </row>
    <row r="56" spans="1:10" ht="14.4" x14ac:dyDescent="0.3">
      <c r="A56" s="191"/>
      <c r="B56" s="56" t="s">
        <v>19</v>
      </c>
      <c r="C56" s="31">
        <v>178</v>
      </c>
      <c r="D56" s="11">
        <f t="shared" ref="D56:D62" si="8">C56/$B$119</f>
        <v>1.141025641025641</v>
      </c>
      <c r="E56" s="22">
        <f t="shared" ref="E56:E61" si="9">C56/$C$23*100</f>
        <v>219.75308641975309</v>
      </c>
      <c r="F56" s="31">
        <v>203</v>
      </c>
      <c r="G56" s="71">
        <f t="shared" ref="G56:G62" si="10">F56/$B$119</f>
        <v>1.3012820512820513</v>
      </c>
      <c r="H56" s="73">
        <f t="shared" ref="H56:H61" si="11">F56/$F$23*100</f>
        <v>220.65217391304347</v>
      </c>
      <c r="J56" s="65"/>
    </row>
    <row r="57" spans="1:10" ht="14.4" x14ac:dyDescent="0.3">
      <c r="A57" s="191"/>
      <c r="B57" s="56" t="s">
        <v>20</v>
      </c>
      <c r="C57" s="31">
        <v>200</v>
      </c>
      <c r="D57" s="11">
        <f t="shared" si="8"/>
        <v>1.2820512820512822</v>
      </c>
      <c r="E57" s="22">
        <f t="shared" si="9"/>
        <v>246.91358024691357</v>
      </c>
      <c r="F57" s="31">
        <v>220</v>
      </c>
      <c r="G57" s="71">
        <f t="shared" si="10"/>
        <v>1.4102564102564104</v>
      </c>
      <c r="H57" s="73">
        <f t="shared" si="11"/>
        <v>239.13043478260869</v>
      </c>
      <c r="J57" s="65"/>
    </row>
    <row r="58" spans="1:10" ht="14.4" x14ac:dyDescent="0.3">
      <c r="A58" s="191"/>
      <c r="B58" s="56" t="s">
        <v>21</v>
      </c>
      <c r="C58" s="31">
        <v>194</v>
      </c>
      <c r="D58" s="11">
        <f t="shared" si="8"/>
        <v>1.2435897435897436</v>
      </c>
      <c r="E58" s="22">
        <f t="shared" si="9"/>
        <v>239.50617283950618</v>
      </c>
      <c r="F58" s="31">
        <v>224</v>
      </c>
      <c r="G58" s="71">
        <f t="shared" si="10"/>
        <v>1.4358974358974359</v>
      </c>
      <c r="H58" s="73">
        <f t="shared" si="11"/>
        <v>243.47826086956525</v>
      </c>
      <c r="J58" s="65"/>
    </row>
    <row r="59" spans="1:10" ht="14.4" x14ac:dyDescent="0.3">
      <c r="A59" s="191"/>
      <c r="B59" s="56" t="s">
        <v>67</v>
      </c>
      <c r="C59" s="31">
        <v>204</v>
      </c>
      <c r="D59" s="11">
        <f t="shared" si="8"/>
        <v>1.3076923076923077</v>
      </c>
      <c r="E59" s="22">
        <f t="shared" si="9"/>
        <v>251.85185185185185</v>
      </c>
      <c r="F59" s="31">
        <v>224</v>
      </c>
      <c r="G59" s="71">
        <f t="shared" si="10"/>
        <v>1.4358974358974359</v>
      </c>
      <c r="H59" s="73">
        <f t="shared" si="11"/>
        <v>243.47826086956525</v>
      </c>
      <c r="J59" s="65"/>
    </row>
    <row r="60" spans="1:10" ht="14.4" x14ac:dyDescent="0.3">
      <c r="A60" s="191"/>
      <c r="B60" s="56" t="s">
        <v>117</v>
      </c>
      <c r="C60" s="31">
        <v>199</v>
      </c>
      <c r="D60" s="11">
        <f t="shared" si="8"/>
        <v>1.2756410256410255</v>
      </c>
      <c r="E60" s="22">
        <f t="shared" si="9"/>
        <v>245.67901234567898</v>
      </c>
      <c r="F60" s="31">
        <v>224</v>
      </c>
      <c r="G60" s="71">
        <f t="shared" si="10"/>
        <v>1.4358974358974359</v>
      </c>
      <c r="H60" s="73">
        <f t="shared" si="11"/>
        <v>243.47826086956525</v>
      </c>
      <c r="J60" s="65"/>
    </row>
    <row r="61" spans="1:10" ht="15" thickBot="1" x14ac:dyDescent="0.35">
      <c r="A61" s="191"/>
      <c r="B61" s="64" t="s">
        <v>118</v>
      </c>
      <c r="C61" s="32">
        <v>204</v>
      </c>
      <c r="D61" s="14">
        <f t="shared" si="8"/>
        <v>1.3076923076923077</v>
      </c>
      <c r="E61" s="23">
        <f t="shared" si="9"/>
        <v>251.85185185185185</v>
      </c>
      <c r="F61" s="32">
        <v>224</v>
      </c>
      <c r="G61" s="68">
        <f t="shared" si="10"/>
        <v>1.4358974358974359</v>
      </c>
      <c r="H61" s="92">
        <f t="shared" si="11"/>
        <v>243.47826086956525</v>
      </c>
      <c r="J61" s="65"/>
    </row>
    <row r="62" spans="1:10" ht="14.4" x14ac:dyDescent="0.3">
      <c r="A62" s="181">
        <v>2017</v>
      </c>
      <c r="B62" s="84" t="s">
        <v>119</v>
      </c>
      <c r="C62" s="78">
        <v>213</v>
      </c>
      <c r="D62" s="85">
        <f t="shared" si="8"/>
        <v>1.3653846153846154</v>
      </c>
      <c r="E62" s="86">
        <f t="shared" ref="E62:E81" si="12">C62/$C$23*100</f>
        <v>262.96296296296299</v>
      </c>
      <c r="F62" s="78">
        <v>236</v>
      </c>
      <c r="G62" s="85">
        <f t="shared" si="10"/>
        <v>1.5128205128205128</v>
      </c>
      <c r="H62" s="86">
        <f t="shared" ref="H62:H81" si="13">F62/$F$23*100</f>
        <v>256.52173913043475</v>
      </c>
      <c r="J62" s="65"/>
    </row>
    <row r="63" spans="1:10" ht="14.4" x14ac:dyDescent="0.3">
      <c r="A63" s="182"/>
      <c r="B63" s="84" t="s">
        <v>14</v>
      </c>
      <c r="C63" s="78">
        <v>213</v>
      </c>
      <c r="D63" s="85">
        <f t="shared" ref="D63:D81" si="14">C63/$B$119</f>
        <v>1.3653846153846154</v>
      </c>
      <c r="E63" s="86">
        <f t="shared" si="12"/>
        <v>262.96296296296299</v>
      </c>
      <c r="F63" s="78">
        <v>236</v>
      </c>
      <c r="G63" s="85">
        <f t="shared" ref="G63:G81" si="15">F63/$B$119</f>
        <v>1.5128205128205128</v>
      </c>
      <c r="H63" s="86">
        <f t="shared" si="13"/>
        <v>256.52173913043475</v>
      </c>
      <c r="J63" s="65"/>
    </row>
    <row r="64" spans="1:10" ht="14.4" x14ac:dyDescent="0.3">
      <c r="A64" s="182"/>
      <c r="B64" s="84" t="s">
        <v>15</v>
      </c>
      <c r="C64" s="78">
        <v>213</v>
      </c>
      <c r="D64" s="85">
        <f t="shared" si="14"/>
        <v>1.3653846153846154</v>
      </c>
      <c r="E64" s="86">
        <f t="shared" si="12"/>
        <v>262.96296296296299</v>
      </c>
      <c r="F64" s="78">
        <v>236</v>
      </c>
      <c r="G64" s="85">
        <f t="shared" si="15"/>
        <v>1.5128205128205128</v>
      </c>
      <c r="H64" s="86">
        <f t="shared" si="13"/>
        <v>256.52173913043475</v>
      </c>
      <c r="J64" s="65"/>
    </row>
    <row r="65" spans="1:10" ht="14.4" x14ac:dyDescent="0.3">
      <c r="A65" s="182"/>
      <c r="B65" s="84" t="s">
        <v>16</v>
      </c>
      <c r="C65" s="78">
        <v>213</v>
      </c>
      <c r="D65" s="85">
        <f t="shared" si="14"/>
        <v>1.3653846153846154</v>
      </c>
      <c r="E65" s="86">
        <f t="shared" si="12"/>
        <v>262.96296296296299</v>
      </c>
      <c r="F65" s="78">
        <v>236</v>
      </c>
      <c r="G65" s="85">
        <f t="shared" si="15"/>
        <v>1.5128205128205128</v>
      </c>
      <c r="H65" s="86">
        <f t="shared" si="13"/>
        <v>256.52173913043475</v>
      </c>
      <c r="J65" s="65"/>
    </row>
    <row r="66" spans="1:10" ht="14.4" x14ac:dyDescent="0.3">
      <c r="A66" s="182"/>
      <c r="B66" s="84" t="s">
        <v>17</v>
      </c>
      <c r="C66" s="78">
        <v>213</v>
      </c>
      <c r="D66" s="85">
        <f t="shared" si="14"/>
        <v>1.3653846153846154</v>
      </c>
      <c r="E66" s="86">
        <f t="shared" si="12"/>
        <v>262.96296296296299</v>
      </c>
      <c r="F66" s="78">
        <v>236</v>
      </c>
      <c r="G66" s="85">
        <f t="shared" si="15"/>
        <v>1.5128205128205128</v>
      </c>
      <c r="H66" s="86">
        <f t="shared" si="13"/>
        <v>256.52173913043475</v>
      </c>
      <c r="J66" s="65"/>
    </row>
    <row r="67" spans="1:10" ht="14.4" x14ac:dyDescent="0.3">
      <c r="A67" s="182"/>
      <c r="B67" s="84" t="s">
        <v>18</v>
      </c>
      <c r="C67" s="78">
        <v>213</v>
      </c>
      <c r="D67" s="85">
        <f t="shared" si="14"/>
        <v>1.3653846153846154</v>
      </c>
      <c r="E67" s="86">
        <f t="shared" si="12"/>
        <v>262.96296296296299</v>
      </c>
      <c r="F67" s="78">
        <v>236</v>
      </c>
      <c r="G67" s="85">
        <f t="shared" si="15"/>
        <v>1.5128205128205128</v>
      </c>
      <c r="H67" s="86">
        <f t="shared" si="13"/>
        <v>256.52173913043475</v>
      </c>
      <c r="J67" s="65"/>
    </row>
    <row r="68" spans="1:10" ht="14.4" x14ac:dyDescent="0.3">
      <c r="A68" s="182"/>
      <c r="B68" s="84" t="s">
        <v>19</v>
      </c>
      <c r="C68" s="78">
        <v>213</v>
      </c>
      <c r="D68" s="85">
        <f t="shared" si="14"/>
        <v>1.3653846153846154</v>
      </c>
      <c r="E68" s="86">
        <f t="shared" si="12"/>
        <v>262.96296296296299</v>
      </c>
      <c r="F68" s="78">
        <v>240</v>
      </c>
      <c r="G68" s="85">
        <f t="shared" si="15"/>
        <v>1.5384615384615385</v>
      </c>
      <c r="H68" s="86">
        <f t="shared" si="13"/>
        <v>260.86956521739131</v>
      </c>
      <c r="J68" s="65"/>
    </row>
    <row r="69" spans="1:10" ht="14.4" x14ac:dyDescent="0.3">
      <c r="A69" s="182"/>
      <c r="B69" s="84" t="s">
        <v>20</v>
      </c>
      <c r="C69" s="78">
        <v>217</v>
      </c>
      <c r="D69" s="85">
        <f t="shared" si="14"/>
        <v>1.391025641025641</v>
      </c>
      <c r="E69" s="86">
        <f t="shared" si="12"/>
        <v>267.90123456790121</v>
      </c>
      <c r="F69" s="78">
        <v>242</v>
      </c>
      <c r="G69" s="85">
        <f t="shared" si="15"/>
        <v>1.5512820512820513</v>
      </c>
      <c r="H69" s="86">
        <f t="shared" si="13"/>
        <v>263.04347826086956</v>
      </c>
      <c r="J69" s="65"/>
    </row>
    <row r="70" spans="1:10" ht="14.4" x14ac:dyDescent="0.3">
      <c r="A70" s="182"/>
      <c r="B70" s="84" t="s">
        <v>21</v>
      </c>
      <c r="C70" s="78">
        <v>217</v>
      </c>
      <c r="D70" s="85">
        <f t="shared" si="14"/>
        <v>1.391025641025641</v>
      </c>
      <c r="E70" s="86">
        <f t="shared" si="12"/>
        <v>267.90123456790121</v>
      </c>
      <c r="F70" s="78">
        <v>242</v>
      </c>
      <c r="G70" s="85">
        <f t="shared" si="15"/>
        <v>1.5512820512820513</v>
      </c>
      <c r="H70" s="86">
        <f t="shared" si="13"/>
        <v>263.04347826086956</v>
      </c>
      <c r="J70" s="65"/>
    </row>
    <row r="71" spans="1:10" ht="14.4" x14ac:dyDescent="0.3">
      <c r="A71" s="182"/>
      <c r="B71" s="84" t="s">
        <v>67</v>
      </c>
      <c r="C71" s="78">
        <v>214</v>
      </c>
      <c r="D71" s="85">
        <f t="shared" si="14"/>
        <v>1.3717948717948718</v>
      </c>
      <c r="E71" s="86">
        <f t="shared" si="12"/>
        <v>264.19753086419757</v>
      </c>
      <c r="F71" s="78">
        <v>240</v>
      </c>
      <c r="G71" s="85">
        <f t="shared" si="15"/>
        <v>1.5384615384615385</v>
      </c>
      <c r="H71" s="86">
        <f t="shared" si="13"/>
        <v>260.86956521739131</v>
      </c>
      <c r="J71" s="65"/>
    </row>
    <row r="72" spans="1:10" ht="14.4" x14ac:dyDescent="0.3">
      <c r="A72" s="182"/>
      <c r="B72" s="84" t="s">
        <v>117</v>
      </c>
      <c r="C72" s="78">
        <v>213</v>
      </c>
      <c r="D72" s="85">
        <f t="shared" si="14"/>
        <v>1.3653846153846154</v>
      </c>
      <c r="E72" s="86">
        <f t="shared" si="12"/>
        <v>262.96296296296299</v>
      </c>
      <c r="F72" s="78">
        <v>293</v>
      </c>
      <c r="G72" s="85">
        <f t="shared" si="15"/>
        <v>1.8782051282051282</v>
      </c>
      <c r="H72" s="86">
        <f t="shared" si="13"/>
        <v>318.47826086956525</v>
      </c>
      <c r="J72" s="65"/>
    </row>
    <row r="73" spans="1:10" ht="15" thickBot="1" x14ac:dyDescent="0.35">
      <c r="A73" s="182"/>
      <c r="B73" s="97" t="s">
        <v>118</v>
      </c>
      <c r="C73" s="13">
        <v>256</v>
      </c>
      <c r="D73" s="14">
        <f t="shared" si="14"/>
        <v>1.641025641025641</v>
      </c>
      <c r="E73" s="23">
        <f t="shared" si="12"/>
        <v>316.04938271604937</v>
      </c>
      <c r="F73" s="13">
        <v>293</v>
      </c>
      <c r="G73" s="14">
        <f t="shared" si="15"/>
        <v>1.8782051282051282</v>
      </c>
      <c r="H73" s="23">
        <f t="shared" si="13"/>
        <v>318.47826086956525</v>
      </c>
      <c r="J73" s="65"/>
    </row>
    <row r="74" spans="1:10" ht="14.4" x14ac:dyDescent="0.3">
      <c r="A74" s="181">
        <v>2018</v>
      </c>
      <c r="B74" s="54" t="s">
        <v>119</v>
      </c>
      <c r="C74" s="33">
        <v>256</v>
      </c>
      <c r="D74" s="28">
        <f t="shared" si="14"/>
        <v>1.641025641025641</v>
      </c>
      <c r="E74" s="34">
        <f t="shared" si="12"/>
        <v>316.04938271604937</v>
      </c>
      <c r="F74" s="33">
        <v>297</v>
      </c>
      <c r="G74" s="28">
        <f t="shared" si="15"/>
        <v>1.9038461538461537</v>
      </c>
      <c r="H74" s="34">
        <f t="shared" si="13"/>
        <v>322.82608695652175</v>
      </c>
      <c r="J74" s="65"/>
    </row>
    <row r="75" spans="1:10" ht="14.4" x14ac:dyDescent="0.3">
      <c r="A75" s="182"/>
      <c r="B75" s="84" t="s">
        <v>14</v>
      </c>
      <c r="C75" s="78">
        <v>256</v>
      </c>
      <c r="D75" s="85">
        <f t="shared" si="14"/>
        <v>1.641025641025641</v>
      </c>
      <c r="E75" s="86">
        <f t="shared" si="12"/>
        <v>316.04938271604937</v>
      </c>
      <c r="F75" s="78">
        <v>297</v>
      </c>
      <c r="G75" s="85">
        <f t="shared" si="15"/>
        <v>1.9038461538461537</v>
      </c>
      <c r="H75" s="86">
        <f t="shared" si="13"/>
        <v>322.82608695652175</v>
      </c>
      <c r="J75" s="65"/>
    </row>
    <row r="76" spans="1:10" ht="14.4" x14ac:dyDescent="0.3">
      <c r="A76" s="182"/>
      <c r="B76" s="84" t="s">
        <v>15</v>
      </c>
      <c r="C76" s="78">
        <v>256</v>
      </c>
      <c r="D76" s="85">
        <f t="shared" si="14"/>
        <v>1.641025641025641</v>
      </c>
      <c r="E76" s="86">
        <f t="shared" si="12"/>
        <v>316.04938271604937</v>
      </c>
      <c r="F76" s="78">
        <v>283</v>
      </c>
      <c r="G76" s="85">
        <f t="shared" si="15"/>
        <v>1.8141025641025641</v>
      </c>
      <c r="H76" s="86">
        <f t="shared" si="13"/>
        <v>307.60869565217394</v>
      </c>
      <c r="J76" s="65"/>
    </row>
    <row r="77" spans="1:10" ht="14.4" x14ac:dyDescent="0.3">
      <c r="A77" s="182"/>
      <c r="B77" s="84" t="s">
        <v>16</v>
      </c>
      <c r="C77" s="78">
        <v>256</v>
      </c>
      <c r="D77" s="85">
        <f t="shared" si="14"/>
        <v>1.641025641025641</v>
      </c>
      <c r="E77" s="86">
        <f t="shared" si="12"/>
        <v>316.04938271604937</v>
      </c>
      <c r="F77" s="78">
        <v>283</v>
      </c>
      <c r="G77" s="85">
        <f t="shared" si="15"/>
        <v>1.8141025641025641</v>
      </c>
      <c r="H77" s="86">
        <f t="shared" si="13"/>
        <v>307.60869565217394</v>
      </c>
      <c r="J77" s="65"/>
    </row>
    <row r="78" spans="1:10" ht="14.4" x14ac:dyDescent="0.3">
      <c r="A78" s="182"/>
      <c r="B78" s="84" t="s">
        <v>17</v>
      </c>
      <c r="C78" s="78">
        <v>256</v>
      </c>
      <c r="D78" s="85">
        <f t="shared" si="14"/>
        <v>1.641025641025641</v>
      </c>
      <c r="E78" s="86">
        <f t="shared" si="12"/>
        <v>316.04938271604937</v>
      </c>
      <c r="F78" s="78">
        <v>294</v>
      </c>
      <c r="G78" s="85">
        <f t="shared" si="15"/>
        <v>1.8846153846153846</v>
      </c>
      <c r="H78" s="86">
        <f t="shared" si="13"/>
        <v>319.56521739130437</v>
      </c>
      <c r="J78" s="65"/>
    </row>
    <row r="79" spans="1:10" ht="14.4" x14ac:dyDescent="0.3">
      <c r="A79" s="182"/>
      <c r="B79" s="84" t="s">
        <v>18</v>
      </c>
      <c r="C79" s="78">
        <v>256</v>
      </c>
      <c r="D79" s="85">
        <f t="shared" si="14"/>
        <v>1.641025641025641</v>
      </c>
      <c r="E79" s="86">
        <f t="shared" si="12"/>
        <v>316.04938271604937</v>
      </c>
      <c r="F79" s="78">
        <v>278</v>
      </c>
      <c r="G79" s="85">
        <f t="shared" si="15"/>
        <v>1.7820512820512822</v>
      </c>
      <c r="H79" s="86">
        <f t="shared" si="13"/>
        <v>302.17391304347825</v>
      </c>
      <c r="J79" s="65"/>
    </row>
    <row r="80" spans="1:10" ht="14.4" x14ac:dyDescent="0.3">
      <c r="A80" s="182"/>
      <c r="B80" s="84" t="s">
        <v>19</v>
      </c>
      <c r="C80" s="78">
        <v>256</v>
      </c>
      <c r="D80" s="85">
        <f t="shared" si="14"/>
        <v>1.641025641025641</v>
      </c>
      <c r="E80" s="86">
        <f t="shared" si="12"/>
        <v>316.04938271604937</v>
      </c>
      <c r="F80" s="78">
        <v>323</v>
      </c>
      <c r="G80" s="85">
        <f t="shared" si="15"/>
        <v>2.0705128205128207</v>
      </c>
      <c r="H80" s="86">
        <f t="shared" si="13"/>
        <v>351.08695652173913</v>
      </c>
      <c r="J80" s="65"/>
    </row>
    <row r="81" spans="1:10" ht="14.4" x14ac:dyDescent="0.3">
      <c r="A81" s="182"/>
      <c r="B81" s="84" t="s">
        <v>20</v>
      </c>
      <c r="C81" s="78">
        <v>259</v>
      </c>
      <c r="D81" s="85">
        <f t="shared" si="14"/>
        <v>1.6602564102564104</v>
      </c>
      <c r="E81" s="86">
        <f t="shared" si="12"/>
        <v>319.75308641975306</v>
      </c>
      <c r="F81" s="78">
        <v>323</v>
      </c>
      <c r="G81" s="85">
        <f t="shared" si="15"/>
        <v>2.0705128205128207</v>
      </c>
      <c r="H81" s="86">
        <f t="shared" si="13"/>
        <v>351.08695652173913</v>
      </c>
      <c r="J81" s="65"/>
    </row>
    <row r="82" spans="1:10" ht="14.4" x14ac:dyDescent="0.3">
      <c r="A82" s="182"/>
      <c r="B82" s="84" t="s">
        <v>21</v>
      </c>
      <c r="C82" s="78">
        <v>259</v>
      </c>
      <c r="D82" s="85">
        <f t="shared" ref="D82:D100" si="16">C82/$B$119</f>
        <v>1.6602564102564104</v>
      </c>
      <c r="E82" s="86">
        <f t="shared" ref="E82:E100" si="17">C82/$C$23*100</f>
        <v>319.75308641975306</v>
      </c>
      <c r="F82" s="78">
        <v>323</v>
      </c>
      <c r="G82" s="85">
        <f t="shared" ref="G82:G100" si="18">F82/$B$119</f>
        <v>2.0705128205128207</v>
      </c>
      <c r="H82" s="86">
        <f t="shared" ref="H82:H100" si="19">F82/$F$23*100</f>
        <v>351.08695652173913</v>
      </c>
      <c r="J82" s="65"/>
    </row>
    <row r="83" spans="1:10" ht="14.4" x14ac:dyDescent="0.3">
      <c r="A83" s="182"/>
      <c r="B83" s="84" t="s">
        <v>67</v>
      </c>
      <c r="C83" s="78">
        <v>295</v>
      </c>
      <c r="D83" s="85">
        <f t="shared" si="16"/>
        <v>1.891025641025641</v>
      </c>
      <c r="E83" s="86">
        <f t="shared" si="17"/>
        <v>364.19753086419757</v>
      </c>
      <c r="F83" s="78">
        <v>323</v>
      </c>
      <c r="G83" s="85">
        <f t="shared" si="18"/>
        <v>2.0705128205128207</v>
      </c>
      <c r="H83" s="86">
        <f t="shared" si="19"/>
        <v>351.08695652173913</v>
      </c>
      <c r="J83" s="65"/>
    </row>
    <row r="84" spans="1:10" ht="14.4" x14ac:dyDescent="0.3">
      <c r="A84" s="182"/>
      <c r="B84" s="84" t="s">
        <v>117</v>
      </c>
      <c r="C84" s="78">
        <v>292</v>
      </c>
      <c r="D84" s="85">
        <f t="shared" si="16"/>
        <v>1.8717948717948718</v>
      </c>
      <c r="E84" s="86">
        <f t="shared" si="17"/>
        <v>360.49382716049382</v>
      </c>
      <c r="F84" s="78">
        <v>362</v>
      </c>
      <c r="G84" s="85">
        <f t="shared" si="18"/>
        <v>2.3205128205128207</v>
      </c>
      <c r="H84" s="86">
        <f t="shared" si="19"/>
        <v>393.47826086956525</v>
      </c>
      <c r="J84" s="65"/>
    </row>
    <row r="85" spans="1:10" ht="15" thickBot="1" x14ac:dyDescent="0.35">
      <c r="A85" s="182"/>
      <c r="B85" s="69" t="s">
        <v>118</v>
      </c>
      <c r="C85" s="161">
        <v>292</v>
      </c>
      <c r="D85" s="162">
        <f t="shared" si="16"/>
        <v>1.8717948717948718</v>
      </c>
      <c r="E85" s="163">
        <f t="shared" si="17"/>
        <v>360.49382716049382</v>
      </c>
      <c r="F85" s="161">
        <v>362</v>
      </c>
      <c r="G85" s="162">
        <f t="shared" si="18"/>
        <v>2.3205128205128207</v>
      </c>
      <c r="H85" s="163">
        <f t="shared" si="19"/>
        <v>393.47826086956525</v>
      </c>
      <c r="J85" s="65"/>
    </row>
    <row r="86" spans="1:10" ht="14.4" x14ac:dyDescent="0.3">
      <c r="A86" s="181">
        <v>2019</v>
      </c>
      <c r="B86" s="54" t="s">
        <v>119</v>
      </c>
      <c r="C86" s="33">
        <v>326</v>
      </c>
      <c r="D86" s="28">
        <f t="shared" si="16"/>
        <v>2.0897435897435899</v>
      </c>
      <c r="E86" s="34">
        <f t="shared" si="17"/>
        <v>402.46913580246917</v>
      </c>
      <c r="F86" s="33">
        <v>398</v>
      </c>
      <c r="G86" s="28">
        <f t="shared" si="18"/>
        <v>2.5512820512820511</v>
      </c>
      <c r="H86" s="34">
        <f t="shared" si="19"/>
        <v>432.60869565217394</v>
      </c>
      <c r="J86" s="65"/>
    </row>
    <row r="87" spans="1:10" ht="14.4" x14ac:dyDescent="0.3">
      <c r="A87" s="182"/>
      <c r="B87" s="84" t="s">
        <v>14</v>
      </c>
      <c r="C87" s="78">
        <v>326</v>
      </c>
      <c r="D87" s="85">
        <f t="shared" si="16"/>
        <v>2.0897435897435899</v>
      </c>
      <c r="E87" s="86">
        <f t="shared" si="17"/>
        <v>402.46913580246917</v>
      </c>
      <c r="F87" s="78">
        <v>398</v>
      </c>
      <c r="G87" s="85">
        <f t="shared" si="18"/>
        <v>2.5512820512820511</v>
      </c>
      <c r="H87" s="86">
        <f t="shared" si="19"/>
        <v>432.60869565217394</v>
      </c>
      <c r="J87" s="65"/>
    </row>
    <row r="88" spans="1:10" ht="14.4" x14ac:dyDescent="0.3">
      <c r="A88" s="182"/>
      <c r="B88" s="84" t="s">
        <v>15</v>
      </c>
      <c r="C88" s="78">
        <v>306</v>
      </c>
      <c r="D88" s="85">
        <f t="shared" si="16"/>
        <v>1.9615384615384615</v>
      </c>
      <c r="E88" s="86">
        <f t="shared" si="17"/>
        <v>377.77777777777777</v>
      </c>
      <c r="F88" s="78">
        <v>368</v>
      </c>
      <c r="G88" s="85">
        <f t="shared" si="18"/>
        <v>2.358974358974359</v>
      </c>
      <c r="H88" s="86">
        <f t="shared" si="19"/>
        <v>400</v>
      </c>
      <c r="J88" s="65"/>
    </row>
    <row r="89" spans="1:10" ht="14.4" x14ac:dyDescent="0.3">
      <c r="A89" s="182"/>
      <c r="B89" s="84" t="s">
        <v>16</v>
      </c>
      <c r="C89" s="78">
        <v>306</v>
      </c>
      <c r="D89" s="85">
        <f t="shared" si="16"/>
        <v>1.9615384615384615</v>
      </c>
      <c r="E89" s="86">
        <f t="shared" si="17"/>
        <v>377.77777777777777</v>
      </c>
      <c r="F89" s="78">
        <v>368</v>
      </c>
      <c r="G89" s="85">
        <f t="shared" si="18"/>
        <v>2.358974358974359</v>
      </c>
      <c r="H89" s="86">
        <f t="shared" si="19"/>
        <v>400</v>
      </c>
      <c r="J89" s="65"/>
    </row>
    <row r="90" spans="1:10" ht="14.4" x14ac:dyDescent="0.3">
      <c r="A90" s="182"/>
      <c r="B90" s="84" t="s">
        <v>17</v>
      </c>
      <c r="C90" s="78">
        <v>306</v>
      </c>
      <c r="D90" s="85">
        <f t="shared" si="16"/>
        <v>1.9615384615384615</v>
      </c>
      <c r="E90" s="86">
        <f t="shared" si="17"/>
        <v>377.77777777777777</v>
      </c>
      <c r="F90" s="78">
        <v>368</v>
      </c>
      <c r="G90" s="85">
        <f t="shared" si="18"/>
        <v>2.358974358974359</v>
      </c>
      <c r="H90" s="86">
        <f t="shared" si="19"/>
        <v>400</v>
      </c>
      <c r="J90" s="65"/>
    </row>
    <row r="91" spans="1:10" ht="14.4" x14ac:dyDescent="0.3">
      <c r="A91" s="182"/>
      <c r="B91" s="84" t="s">
        <v>18</v>
      </c>
      <c r="C91" s="78">
        <v>306</v>
      </c>
      <c r="D91" s="85">
        <f t="shared" si="16"/>
        <v>1.9615384615384615</v>
      </c>
      <c r="E91" s="86">
        <f t="shared" si="17"/>
        <v>377.77777777777777</v>
      </c>
      <c r="F91" s="78">
        <v>368</v>
      </c>
      <c r="G91" s="85">
        <f t="shared" si="18"/>
        <v>2.358974358974359</v>
      </c>
      <c r="H91" s="86">
        <f t="shared" si="19"/>
        <v>400</v>
      </c>
      <c r="J91" s="65"/>
    </row>
    <row r="92" spans="1:10" ht="14.4" x14ac:dyDescent="0.3">
      <c r="A92" s="182"/>
      <c r="B92" s="84" t="s">
        <v>19</v>
      </c>
      <c r="C92" s="78">
        <v>306</v>
      </c>
      <c r="D92" s="85">
        <f t="shared" si="16"/>
        <v>1.9615384615384615</v>
      </c>
      <c r="E92" s="86">
        <f t="shared" si="17"/>
        <v>377.77777777777777</v>
      </c>
      <c r="F92" s="78">
        <v>368</v>
      </c>
      <c r="G92" s="85">
        <f t="shared" si="18"/>
        <v>2.358974358974359</v>
      </c>
      <c r="H92" s="86">
        <f t="shared" si="19"/>
        <v>400</v>
      </c>
      <c r="J92" s="65"/>
    </row>
    <row r="93" spans="1:10" ht="14.4" x14ac:dyDescent="0.3">
      <c r="A93" s="182"/>
      <c r="B93" s="84" t="s">
        <v>20</v>
      </c>
      <c r="C93" s="78">
        <v>366</v>
      </c>
      <c r="D93" s="85">
        <f t="shared" si="16"/>
        <v>2.3461538461538463</v>
      </c>
      <c r="E93" s="86">
        <f t="shared" si="17"/>
        <v>451.85185185185179</v>
      </c>
      <c r="F93" s="78">
        <v>412</v>
      </c>
      <c r="G93" s="85">
        <f t="shared" si="18"/>
        <v>2.641025641025641</v>
      </c>
      <c r="H93" s="86">
        <f t="shared" si="19"/>
        <v>447.82608695652175</v>
      </c>
      <c r="J93" s="65"/>
    </row>
    <row r="94" spans="1:10" ht="14.4" x14ac:dyDescent="0.3">
      <c r="A94" s="182"/>
      <c r="B94" s="84" t="s">
        <v>21</v>
      </c>
      <c r="C94" s="78">
        <v>388</v>
      </c>
      <c r="D94" s="85">
        <f t="shared" si="16"/>
        <v>2.4871794871794872</v>
      </c>
      <c r="E94" s="86">
        <f t="shared" si="17"/>
        <v>479.01234567901236</v>
      </c>
      <c r="F94" s="78">
        <v>471</v>
      </c>
      <c r="G94" s="85">
        <f t="shared" si="18"/>
        <v>3.0192307692307692</v>
      </c>
      <c r="H94" s="86">
        <f t="shared" si="19"/>
        <v>511.95652173913049</v>
      </c>
      <c r="J94" s="65"/>
    </row>
    <row r="95" spans="1:10" ht="14.4" x14ac:dyDescent="0.3">
      <c r="A95" s="182"/>
      <c r="B95" s="84" t="s">
        <v>67</v>
      </c>
      <c r="C95" s="78">
        <v>388</v>
      </c>
      <c r="D95" s="85">
        <f t="shared" si="16"/>
        <v>2.4871794871794872</v>
      </c>
      <c r="E95" s="86">
        <f t="shared" si="17"/>
        <v>479.01234567901236</v>
      </c>
      <c r="F95" s="78">
        <v>471</v>
      </c>
      <c r="G95" s="85">
        <f t="shared" si="18"/>
        <v>3.0192307692307692</v>
      </c>
      <c r="H95" s="86">
        <f t="shared" si="19"/>
        <v>511.95652173913049</v>
      </c>
      <c r="J95" s="65"/>
    </row>
    <row r="96" spans="1:10" ht="14.4" x14ac:dyDescent="0.3">
      <c r="A96" s="182"/>
      <c r="B96" s="84" t="s">
        <v>117</v>
      </c>
      <c r="C96" s="78">
        <v>515</v>
      </c>
      <c r="D96" s="85">
        <f t="shared" si="16"/>
        <v>3.3012820512820511</v>
      </c>
      <c r="E96" s="86">
        <f t="shared" si="17"/>
        <v>635.80246913580243</v>
      </c>
      <c r="F96" s="78">
        <v>514</v>
      </c>
      <c r="G96" s="85">
        <f t="shared" si="18"/>
        <v>3.2948717948717947</v>
      </c>
      <c r="H96" s="86">
        <f t="shared" si="19"/>
        <v>558.69565217391312</v>
      </c>
      <c r="J96" s="65"/>
    </row>
    <row r="97" spans="1:10" ht="15" thickBot="1" x14ac:dyDescent="0.35">
      <c r="A97" s="182"/>
      <c r="B97" s="69" t="s">
        <v>118</v>
      </c>
      <c r="C97" s="161">
        <v>515</v>
      </c>
      <c r="D97" s="162">
        <f t="shared" si="16"/>
        <v>3.3012820512820511</v>
      </c>
      <c r="E97" s="163">
        <f t="shared" si="17"/>
        <v>635.80246913580243</v>
      </c>
      <c r="F97" s="161">
        <v>558</v>
      </c>
      <c r="G97" s="162">
        <f t="shared" si="18"/>
        <v>3.5769230769230771</v>
      </c>
      <c r="H97" s="163">
        <f t="shared" si="19"/>
        <v>606.52173913043475</v>
      </c>
      <c r="J97" s="65"/>
    </row>
    <row r="98" spans="1:10" ht="14.4" x14ac:dyDescent="0.3">
      <c r="A98" s="181">
        <v>2020</v>
      </c>
      <c r="B98" s="54" t="s">
        <v>119</v>
      </c>
      <c r="C98" s="33">
        <v>515</v>
      </c>
      <c r="D98" s="28">
        <f t="shared" si="16"/>
        <v>3.3012820512820511</v>
      </c>
      <c r="E98" s="34">
        <f t="shared" si="17"/>
        <v>635.80246913580243</v>
      </c>
      <c r="F98" s="33">
        <v>630</v>
      </c>
      <c r="G98" s="28">
        <f t="shared" si="18"/>
        <v>4.0384615384615383</v>
      </c>
      <c r="H98" s="34">
        <f t="shared" si="19"/>
        <v>684.78260869565213</v>
      </c>
      <c r="J98" s="65"/>
    </row>
    <row r="99" spans="1:10" ht="14.4" x14ac:dyDescent="0.3">
      <c r="A99" s="182"/>
      <c r="B99" s="84" t="s">
        <v>14</v>
      </c>
      <c r="C99" s="78">
        <v>479</v>
      </c>
      <c r="D99" s="85">
        <f t="shared" si="16"/>
        <v>3.0705128205128207</v>
      </c>
      <c r="E99" s="86">
        <f t="shared" si="17"/>
        <v>591.35802469135797</v>
      </c>
      <c r="F99" s="78">
        <v>632</v>
      </c>
      <c r="G99" s="85">
        <f t="shared" si="18"/>
        <v>4.0512820512820511</v>
      </c>
      <c r="H99" s="86">
        <f t="shared" si="19"/>
        <v>686.95652173913049</v>
      </c>
      <c r="J99" s="65"/>
    </row>
    <row r="100" spans="1:10" ht="14.4" x14ac:dyDescent="0.3">
      <c r="A100" s="182"/>
      <c r="B100" s="84" t="s">
        <v>15</v>
      </c>
      <c r="C100" s="78">
        <v>479</v>
      </c>
      <c r="D100" s="85">
        <f t="shared" si="16"/>
        <v>3.0705128205128207</v>
      </c>
      <c r="E100" s="86">
        <f t="shared" si="17"/>
        <v>591.35802469135797</v>
      </c>
      <c r="F100" s="78">
        <v>632</v>
      </c>
      <c r="G100" s="85">
        <f t="shared" si="18"/>
        <v>4.0512820512820511</v>
      </c>
      <c r="H100" s="86">
        <f t="shared" si="19"/>
        <v>686.95652173913049</v>
      </c>
      <c r="J100" s="65"/>
    </row>
    <row r="101" spans="1:10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J101" s="65"/>
    </row>
    <row r="102" spans="1:10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J102" s="65"/>
    </row>
    <row r="103" spans="1:10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J103" s="65"/>
    </row>
    <row r="104" spans="1:10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J104" s="65"/>
    </row>
    <row r="105" spans="1:10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J105" s="65"/>
    </row>
    <row r="106" spans="1:10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J106" s="65"/>
    </row>
    <row r="107" spans="1:10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J107" s="65"/>
    </row>
    <row r="108" spans="1:10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J108" s="65"/>
    </row>
    <row r="109" spans="1:10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J109" s="65"/>
    </row>
    <row r="110" spans="1:10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J110" s="65"/>
    </row>
    <row r="111" spans="1:10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J111" s="65"/>
    </row>
    <row r="112" spans="1:10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J112" s="65"/>
    </row>
    <row r="113" spans="1:10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J113" s="65"/>
    </row>
    <row r="114" spans="1:10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J114" s="65"/>
    </row>
    <row r="115" spans="1:10" ht="14.4" x14ac:dyDescent="0.3">
      <c r="A115" s="182"/>
      <c r="B115" s="84" t="s">
        <v>18</v>
      </c>
      <c r="C115" s="78">
        <v>930</v>
      </c>
      <c r="D115" s="85">
        <f t="shared" ref="D115" si="20">C115/$B$119</f>
        <v>5.9615384615384617</v>
      </c>
      <c r="E115" s="86">
        <f t="shared" ref="E115" si="21">C115/$C$23*100</f>
        <v>1148.148148148148</v>
      </c>
      <c r="F115" s="78">
        <v>982</v>
      </c>
      <c r="G115" s="85">
        <f t="shared" ref="G115" si="22">F115/$B$119</f>
        <v>6.2948717948717947</v>
      </c>
      <c r="H115" s="86">
        <f t="shared" ref="H115" si="23">F115/$F$23*100</f>
        <v>1067.3913043478262</v>
      </c>
      <c r="J115" s="65"/>
    </row>
    <row r="116" spans="1:10" ht="14.4" x14ac:dyDescent="0.3">
      <c r="A116" s="182"/>
      <c r="B116" s="84" t="s">
        <v>19</v>
      </c>
      <c r="C116" s="78">
        <v>930</v>
      </c>
      <c r="D116" s="85">
        <f t="shared" ref="D116:D118" si="24">C116/$B$119</f>
        <v>5.9615384615384617</v>
      </c>
      <c r="E116" s="86">
        <f t="shared" ref="E116:E118" si="25">C116/$C$23*100</f>
        <v>1148.148148148148</v>
      </c>
      <c r="F116" s="78">
        <v>982</v>
      </c>
      <c r="G116" s="85">
        <f t="shared" ref="G116:G118" si="26">F116/$B$119</f>
        <v>6.2948717948717947</v>
      </c>
      <c r="H116" s="86">
        <f t="shared" ref="H116:H118" si="27">F116/$F$23*100</f>
        <v>1067.3913043478262</v>
      </c>
      <c r="J116" s="65"/>
    </row>
    <row r="117" spans="1:10" ht="14.4" x14ac:dyDescent="0.3">
      <c r="A117" s="182"/>
      <c r="B117" s="84" t="s">
        <v>20</v>
      </c>
      <c r="C117" s="78">
        <v>930</v>
      </c>
      <c r="D117" s="85">
        <f t="shared" si="24"/>
        <v>5.9615384615384617</v>
      </c>
      <c r="E117" s="86">
        <f t="shared" si="25"/>
        <v>1148.148148148148</v>
      </c>
      <c r="F117" s="78">
        <v>982</v>
      </c>
      <c r="G117" s="85">
        <f t="shared" si="26"/>
        <v>6.2948717948717947</v>
      </c>
      <c r="H117" s="86">
        <f t="shared" si="27"/>
        <v>1067.3913043478262</v>
      </c>
      <c r="J117" s="65"/>
    </row>
    <row r="118" spans="1:10" ht="15" thickBot="1" x14ac:dyDescent="0.35">
      <c r="A118" s="183"/>
      <c r="B118" s="64" t="s">
        <v>21</v>
      </c>
      <c r="C118" s="13">
        <v>953</v>
      </c>
      <c r="D118" s="14">
        <f t="shared" si="24"/>
        <v>6.1089743589743586</v>
      </c>
      <c r="E118" s="23">
        <f t="shared" si="25"/>
        <v>1176.5432098765432</v>
      </c>
      <c r="F118" s="13">
        <v>1178</v>
      </c>
      <c r="G118" s="14">
        <f t="shared" si="26"/>
        <v>7.5512820512820511</v>
      </c>
      <c r="H118" s="23">
        <f t="shared" si="27"/>
        <v>1280.4347826086957</v>
      </c>
      <c r="J118" s="65"/>
    </row>
    <row r="119" spans="1:10" ht="14.4" x14ac:dyDescent="0.3">
      <c r="A119" s="37" t="s">
        <v>108</v>
      </c>
      <c r="B119" s="38">
        <v>156</v>
      </c>
      <c r="J119" s="65"/>
    </row>
    <row r="120" spans="1:10" ht="14.4" x14ac:dyDescent="0.3">
      <c r="A120" s="8"/>
      <c r="B120" s="15"/>
      <c r="J120" s="65"/>
    </row>
    <row r="121" spans="1:10" ht="14.4" x14ac:dyDescent="0.3">
      <c r="A121" t="s">
        <v>24</v>
      </c>
      <c r="J121" s="65"/>
    </row>
    <row r="122" spans="1:10" ht="14.4" x14ac:dyDescent="0.3">
      <c r="A122" s="6" t="s">
        <v>25</v>
      </c>
      <c r="J122" s="65"/>
    </row>
    <row r="123" spans="1:10" ht="14.4" x14ac:dyDescent="0.3">
      <c r="A123" s="6" t="s">
        <v>26</v>
      </c>
      <c r="J123" s="65"/>
    </row>
    <row r="125" spans="1:10" ht="14.4" x14ac:dyDescent="0.3">
      <c r="A125" s="7" t="s">
        <v>27</v>
      </c>
    </row>
    <row r="127" spans="1:10" ht="14.4" x14ac:dyDescent="0.25">
      <c r="A127" s="246" t="s">
        <v>125</v>
      </c>
    </row>
    <row r="128" spans="1:10" x14ac:dyDescent="0.25">
      <c r="A128" s="247" t="s">
        <v>126</v>
      </c>
    </row>
  </sheetData>
  <mergeCells count="14">
    <mergeCell ref="A110:A118"/>
    <mergeCell ref="A98:A109"/>
    <mergeCell ref="C12:H12"/>
    <mergeCell ref="C13:E13"/>
    <mergeCell ref="F13:H13"/>
    <mergeCell ref="A15:A25"/>
    <mergeCell ref="A38:A49"/>
    <mergeCell ref="A26:A37"/>
    <mergeCell ref="A12:A14"/>
    <mergeCell ref="B12:B14"/>
    <mergeCell ref="A86:A97"/>
    <mergeCell ref="A74:A85"/>
    <mergeCell ref="A62:A73"/>
    <mergeCell ref="A50:A61"/>
  </mergeCells>
  <hyperlinks>
    <hyperlink ref="A125" location="Índice!A1" display="Volver al Índice" xr:uid="{00000000-0004-0000-2800-000000000000}"/>
    <hyperlink ref="A128" r:id="rId1" xr:uid="{876DB043-96FA-441D-965A-4B8405C847C0}"/>
  </hyperlinks>
  <pageMargins left="0.7" right="0.7" top="0.75" bottom="0.75" header="0.3" footer="0.3"/>
  <pageSetup paperSize="9" orientation="portrait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31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72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199" t="s">
        <v>11</v>
      </c>
      <c r="D13" s="200"/>
      <c r="E13" s="201"/>
      <c r="F13" s="199" t="s">
        <v>12</v>
      </c>
      <c r="G13" s="200"/>
      <c r="H13" s="201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350</v>
      </c>
      <c r="D15" s="48">
        <f t="shared" ref="D15:D55" si="0">C15/$B$119</f>
        <v>0.4768392370572207</v>
      </c>
      <c r="E15" s="34">
        <f>C15/$C$23*100</f>
        <v>100</v>
      </c>
      <c r="F15" s="33">
        <v>409</v>
      </c>
      <c r="G15" s="48">
        <f t="shared" ref="G15:G55" si="1">F15/$B$119</f>
        <v>0.55722070844686644</v>
      </c>
      <c r="H15" s="34">
        <f>F15/$F$23*100</f>
        <v>98.317307692307693</v>
      </c>
      <c r="I15" s="30">
        <v>520</v>
      </c>
      <c r="J15" s="28">
        <f t="shared" ref="J15:J55" si="2">I15/$B$119</f>
        <v>0.70844686648501365</v>
      </c>
      <c r="K15" s="34">
        <f>I15/$I$23*100</f>
        <v>102.97029702970298</v>
      </c>
    </row>
    <row r="16" spans="1:11" ht="14.4" x14ac:dyDescent="0.3">
      <c r="A16" s="188"/>
      <c r="B16" s="10" t="s">
        <v>15</v>
      </c>
      <c r="C16" s="12">
        <v>350</v>
      </c>
      <c r="D16" s="17">
        <f t="shared" si="0"/>
        <v>0.4768392370572207</v>
      </c>
      <c r="E16" s="22">
        <f t="shared" ref="E16:E23" si="3">C16/$C$23*100</f>
        <v>100</v>
      </c>
      <c r="F16" s="12">
        <v>416</v>
      </c>
      <c r="G16" s="17">
        <f t="shared" si="1"/>
        <v>0.56675749318801094</v>
      </c>
      <c r="H16" s="22">
        <f t="shared" ref="H16:H23" si="4">F16/$F$23*100</f>
        <v>100</v>
      </c>
      <c r="I16" s="31">
        <v>530</v>
      </c>
      <c r="J16" s="11">
        <f t="shared" si="2"/>
        <v>0.72207084468664851</v>
      </c>
      <c r="K16" s="22">
        <f t="shared" ref="K16:K23" si="5">I16/$I$23*100</f>
        <v>104.95049504950495</v>
      </c>
    </row>
    <row r="17" spans="1:11" ht="14.4" x14ac:dyDescent="0.3">
      <c r="A17" s="188"/>
      <c r="B17" s="10" t="s">
        <v>16</v>
      </c>
      <c r="C17" s="12">
        <v>350</v>
      </c>
      <c r="D17" s="17">
        <f t="shared" si="0"/>
        <v>0.4768392370572207</v>
      </c>
      <c r="E17" s="22">
        <f t="shared" si="3"/>
        <v>100</v>
      </c>
      <c r="F17" s="12">
        <v>416</v>
      </c>
      <c r="G17" s="17">
        <f t="shared" si="1"/>
        <v>0.56675749318801094</v>
      </c>
      <c r="H17" s="22">
        <f t="shared" si="4"/>
        <v>100</v>
      </c>
      <c r="I17" s="31">
        <v>505</v>
      </c>
      <c r="J17" s="11">
        <f t="shared" si="2"/>
        <v>0.68801089918256131</v>
      </c>
      <c r="K17" s="19">
        <f t="shared" si="5"/>
        <v>100</v>
      </c>
    </row>
    <row r="18" spans="1:11" ht="14.4" x14ac:dyDescent="0.3">
      <c r="A18" s="188"/>
      <c r="B18" s="10" t="s">
        <v>17</v>
      </c>
      <c r="C18" s="12">
        <v>350</v>
      </c>
      <c r="D18" s="17">
        <f t="shared" si="0"/>
        <v>0.4768392370572207</v>
      </c>
      <c r="E18" s="22">
        <f t="shared" si="3"/>
        <v>100</v>
      </c>
      <c r="F18" s="12">
        <v>416</v>
      </c>
      <c r="G18" s="17">
        <f t="shared" si="1"/>
        <v>0.56675749318801094</v>
      </c>
      <c r="H18" s="22">
        <f t="shared" si="4"/>
        <v>100</v>
      </c>
      <c r="I18" s="31">
        <v>505</v>
      </c>
      <c r="J18" s="11">
        <f t="shared" si="2"/>
        <v>0.68801089918256131</v>
      </c>
      <c r="K18" s="19">
        <f t="shared" si="5"/>
        <v>100</v>
      </c>
    </row>
    <row r="19" spans="1:11" ht="14.4" x14ac:dyDescent="0.3">
      <c r="A19" s="188"/>
      <c r="B19" s="10" t="s">
        <v>18</v>
      </c>
      <c r="C19" s="12">
        <v>350</v>
      </c>
      <c r="D19" s="17">
        <f t="shared" si="0"/>
        <v>0.4768392370572207</v>
      </c>
      <c r="E19" s="22">
        <f t="shared" si="3"/>
        <v>100</v>
      </c>
      <c r="F19" s="12">
        <v>416</v>
      </c>
      <c r="G19" s="17">
        <f t="shared" si="1"/>
        <v>0.56675749318801094</v>
      </c>
      <c r="H19" s="19">
        <f t="shared" si="4"/>
        <v>100</v>
      </c>
      <c r="I19" s="31">
        <v>505</v>
      </c>
      <c r="J19" s="11">
        <f t="shared" si="2"/>
        <v>0.68801089918256131</v>
      </c>
      <c r="K19" s="19">
        <f t="shared" si="5"/>
        <v>100</v>
      </c>
    </row>
    <row r="20" spans="1:11" ht="14.4" x14ac:dyDescent="0.3">
      <c r="A20" s="188"/>
      <c r="B20" s="10" t="s">
        <v>19</v>
      </c>
      <c r="C20" s="12">
        <v>350</v>
      </c>
      <c r="D20" s="17">
        <f t="shared" si="0"/>
        <v>0.4768392370572207</v>
      </c>
      <c r="E20" s="22">
        <f t="shared" si="3"/>
        <v>100</v>
      </c>
      <c r="F20" s="12">
        <v>416</v>
      </c>
      <c r="G20" s="17">
        <f t="shared" si="1"/>
        <v>0.56675749318801094</v>
      </c>
      <c r="H20" s="19">
        <f t="shared" si="4"/>
        <v>100</v>
      </c>
      <c r="I20" s="31">
        <v>505</v>
      </c>
      <c r="J20" s="11">
        <f t="shared" si="2"/>
        <v>0.68801089918256131</v>
      </c>
      <c r="K20" s="19">
        <f t="shared" si="5"/>
        <v>100</v>
      </c>
    </row>
    <row r="21" spans="1:11" ht="14.4" x14ac:dyDescent="0.3">
      <c r="A21" s="188"/>
      <c r="B21" s="10" t="s">
        <v>20</v>
      </c>
      <c r="C21" s="12">
        <v>350</v>
      </c>
      <c r="D21" s="17">
        <f t="shared" si="0"/>
        <v>0.4768392370572207</v>
      </c>
      <c r="E21" s="22">
        <f t="shared" si="3"/>
        <v>100</v>
      </c>
      <c r="F21" s="12">
        <v>416</v>
      </c>
      <c r="G21" s="17">
        <f t="shared" si="1"/>
        <v>0.56675749318801094</v>
      </c>
      <c r="H21" s="19">
        <f t="shared" si="4"/>
        <v>100</v>
      </c>
      <c r="I21" s="31">
        <v>505</v>
      </c>
      <c r="J21" s="11">
        <f t="shared" si="2"/>
        <v>0.68801089918256131</v>
      </c>
      <c r="K21" s="19">
        <f t="shared" si="5"/>
        <v>100</v>
      </c>
    </row>
    <row r="22" spans="1:11" ht="14.4" x14ac:dyDescent="0.3">
      <c r="A22" s="188"/>
      <c r="B22" s="10" t="s">
        <v>21</v>
      </c>
      <c r="C22" s="12">
        <v>350</v>
      </c>
      <c r="D22" s="17">
        <f t="shared" si="0"/>
        <v>0.4768392370572207</v>
      </c>
      <c r="E22" s="22">
        <f t="shared" si="3"/>
        <v>100</v>
      </c>
      <c r="F22" s="12">
        <v>416</v>
      </c>
      <c r="G22" s="17">
        <f t="shared" si="1"/>
        <v>0.56675749318801094</v>
      </c>
      <c r="H22" s="19">
        <f t="shared" si="4"/>
        <v>100</v>
      </c>
      <c r="I22" s="31">
        <v>505</v>
      </c>
      <c r="J22" s="11">
        <f t="shared" si="2"/>
        <v>0.68801089918256131</v>
      </c>
      <c r="K22" s="19">
        <f t="shared" si="5"/>
        <v>100</v>
      </c>
    </row>
    <row r="23" spans="1:11" ht="14.4" x14ac:dyDescent="0.3">
      <c r="A23" s="188"/>
      <c r="B23" s="10" t="s">
        <v>67</v>
      </c>
      <c r="C23" s="12">
        <v>350</v>
      </c>
      <c r="D23" s="17">
        <f t="shared" si="0"/>
        <v>0.4768392370572207</v>
      </c>
      <c r="E23" s="22">
        <f t="shared" si="3"/>
        <v>100</v>
      </c>
      <c r="F23" s="12">
        <v>416</v>
      </c>
      <c r="G23" s="17">
        <f t="shared" si="1"/>
        <v>0.56675749318801094</v>
      </c>
      <c r="H23" s="19">
        <f t="shared" si="4"/>
        <v>100</v>
      </c>
      <c r="I23" s="31">
        <v>505</v>
      </c>
      <c r="J23" s="11">
        <f t="shared" si="2"/>
        <v>0.68801089918256131</v>
      </c>
      <c r="K23" s="19">
        <f t="shared" si="5"/>
        <v>100</v>
      </c>
    </row>
    <row r="24" spans="1:11" ht="14.4" x14ac:dyDescent="0.3">
      <c r="A24" s="188"/>
      <c r="B24" s="10" t="s">
        <v>117</v>
      </c>
      <c r="C24" s="12">
        <v>350</v>
      </c>
      <c r="D24" s="17">
        <f t="shared" si="0"/>
        <v>0.4768392370572207</v>
      </c>
      <c r="E24" s="22">
        <f t="shared" ref="E24:E42" si="6">C24/$C$23*100</f>
        <v>100</v>
      </c>
      <c r="F24" s="12">
        <v>416</v>
      </c>
      <c r="G24" s="17">
        <f t="shared" si="1"/>
        <v>0.56675749318801094</v>
      </c>
      <c r="H24" s="19">
        <f t="shared" ref="H24:H42" si="7">F24/$F$23*100</f>
        <v>100</v>
      </c>
      <c r="I24" s="31">
        <v>505</v>
      </c>
      <c r="J24" s="11">
        <f t="shared" si="2"/>
        <v>0.68801089918256131</v>
      </c>
      <c r="K24" s="19">
        <f t="shared" ref="K24:K42" si="8">I24/$I$23*100</f>
        <v>100</v>
      </c>
    </row>
    <row r="25" spans="1:11" ht="15" thickBot="1" x14ac:dyDescent="0.35">
      <c r="A25" s="189"/>
      <c r="B25" s="46" t="s">
        <v>118</v>
      </c>
      <c r="C25" s="45">
        <v>350</v>
      </c>
      <c r="D25" s="53">
        <f t="shared" si="0"/>
        <v>0.4768392370572207</v>
      </c>
      <c r="E25" s="47">
        <f t="shared" si="6"/>
        <v>100</v>
      </c>
      <c r="F25" s="45">
        <v>416</v>
      </c>
      <c r="G25" s="53">
        <f t="shared" si="1"/>
        <v>0.56675749318801094</v>
      </c>
      <c r="H25" s="42">
        <f t="shared" si="7"/>
        <v>100</v>
      </c>
      <c r="I25" s="52">
        <v>505</v>
      </c>
      <c r="J25" s="40">
        <f t="shared" si="2"/>
        <v>0.68801089918256131</v>
      </c>
      <c r="K25" s="42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385</v>
      </c>
      <c r="D26" s="28">
        <f t="shared" si="0"/>
        <v>0.52452316076294281</v>
      </c>
      <c r="E26" s="34">
        <f t="shared" si="6"/>
        <v>110.00000000000001</v>
      </c>
      <c r="F26" s="33">
        <v>435</v>
      </c>
      <c r="G26" s="28">
        <f t="shared" si="1"/>
        <v>0.5926430517711172</v>
      </c>
      <c r="H26" s="34">
        <f t="shared" si="7"/>
        <v>104.56730769230769</v>
      </c>
      <c r="I26" s="30">
        <v>530</v>
      </c>
      <c r="J26" s="28">
        <f t="shared" si="2"/>
        <v>0.72207084468664851</v>
      </c>
      <c r="K26" s="34">
        <f t="shared" si="8"/>
        <v>104.95049504950495</v>
      </c>
    </row>
    <row r="27" spans="1:11" ht="14.4" x14ac:dyDescent="0.3">
      <c r="A27" s="191"/>
      <c r="B27" s="79" t="s">
        <v>14</v>
      </c>
      <c r="C27" s="12">
        <v>395</v>
      </c>
      <c r="D27" s="11">
        <f t="shared" si="0"/>
        <v>0.53814713896457766</v>
      </c>
      <c r="E27" s="22">
        <f t="shared" si="6"/>
        <v>112.85714285714286</v>
      </c>
      <c r="F27" s="12">
        <v>450</v>
      </c>
      <c r="G27" s="11">
        <f t="shared" si="1"/>
        <v>0.61307901907356943</v>
      </c>
      <c r="H27" s="22">
        <f t="shared" si="7"/>
        <v>108.17307692307692</v>
      </c>
      <c r="I27" s="31">
        <v>545</v>
      </c>
      <c r="J27" s="11">
        <f t="shared" si="2"/>
        <v>0.74250681198910085</v>
      </c>
      <c r="K27" s="22">
        <f t="shared" si="8"/>
        <v>107.92079207920793</v>
      </c>
    </row>
    <row r="28" spans="1:11" ht="14.4" x14ac:dyDescent="0.3">
      <c r="A28" s="191"/>
      <c r="B28" s="79" t="s">
        <v>15</v>
      </c>
      <c r="C28" s="12">
        <v>395</v>
      </c>
      <c r="D28" s="11">
        <f t="shared" si="0"/>
        <v>0.53814713896457766</v>
      </c>
      <c r="E28" s="22">
        <f t="shared" si="6"/>
        <v>112.85714285714286</v>
      </c>
      <c r="F28" s="12">
        <v>450</v>
      </c>
      <c r="G28" s="11">
        <f t="shared" si="1"/>
        <v>0.61307901907356943</v>
      </c>
      <c r="H28" s="22">
        <f t="shared" si="7"/>
        <v>108.17307692307692</v>
      </c>
      <c r="I28" s="31">
        <v>545</v>
      </c>
      <c r="J28" s="11">
        <f t="shared" si="2"/>
        <v>0.74250681198910085</v>
      </c>
      <c r="K28" s="22">
        <f t="shared" si="8"/>
        <v>107.92079207920793</v>
      </c>
    </row>
    <row r="29" spans="1:11" ht="14.4" x14ac:dyDescent="0.3">
      <c r="A29" s="191"/>
      <c r="B29" s="88" t="s">
        <v>16</v>
      </c>
      <c r="C29" s="45">
        <v>395</v>
      </c>
      <c r="D29" s="40">
        <f t="shared" si="0"/>
        <v>0.53814713896457766</v>
      </c>
      <c r="E29" s="47">
        <f>C29/$C$23*100</f>
        <v>112.85714285714286</v>
      </c>
      <c r="F29" s="45">
        <v>450</v>
      </c>
      <c r="G29" s="40">
        <f t="shared" si="1"/>
        <v>0.61307901907356943</v>
      </c>
      <c r="H29" s="47">
        <f>F29/$F$23*100</f>
        <v>108.17307692307692</v>
      </c>
      <c r="I29" s="52">
        <v>545</v>
      </c>
      <c r="J29" s="40">
        <f t="shared" si="2"/>
        <v>0.74250681198910085</v>
      </c>
      <c r="K29" s="47">
        <f>I29/$I$23*100</f>
        <v>107.92079207920793</v>
      </c>
    </row>
    <row r="30" spans="1:11" ht="14.4" x14ac:dyDescent="0.3">
      <c r="A30" s="191"/>
      <c r="B30" s="88" t="s">
        <v>17</v>
      </c>
      <c r="C30" s="45">
        <v>395</v>
      </c>
      <c r="D30" s="40">
        <f t="shared" si="0"/>
        <v>0.53814713896457766</v>
      </c>
      <c r="E30" s="47">
        <f t="shared" si="6"/>
        <v>112.85714285714286</v>
      </c>
      <c r="F30" s="45">
        <v>450</v>
      </c>
      <c r="G30" s="40">
        <f t="shared" si="1"/>
        <v>0.61307901907356943</v>
      </c>
      <c r="H30" s="47">
        <f t="shared" si="7"/>
        <v>108.17307692307692</v>
      </c>
      <c r="I30" s="52">
        <v>545</v>
      </c>
      <c r="J30" s="40">
        <f t="shared" si="2"/>
        <v>0.74250681198910085</v>
      </c>
      <c r="K30" s="47">
        <f t="shared" si="8"/>
        <v>107.92079207920793</v>
      </c>
    </row>
    <row r="31" spans="1:11" ht="14.4" x14ac:dyDescent="0.3">
      <c r="A31" s="191"/>
      <c r="B31" s="88" t="s">
        <v>18</v>
      </c>
      <c r="C31" s="45">
        <v>395</v>
      </c>
      <c r="D31" s="40">
        <f t="shared" si="0"/>
        <v>0.53814713896457766</v>
      </c>
      <c r="E31" s="47">
        <f t="shared" si="6"/>
        <v>112.85714285714286</v>
      </c>
      <c r="F31" s="45">
        <v>450</v>
      </c>
      <c r="G31" s="40">
        <f t="shared" si="1"/>
        <v>0.61307901907356943</v>
      </c>
      <c r="H31" s="47">
        <f t="shared" si="7"/>
        <v>108.17307692307692</v>
      </c>
      <c r="I31" s="52">
        <v>545</v>
      </c>
      <c r="J31" s="40">
        <f t="shared" si="2"/>
        <v>0.74250681198910085</v>
      </c>
      <c r="K31" s="47">
        <f t="shared" si="8"/>
        <v>107.92079207920793</v>
      </c>
    </row>
    <row r="32" spans="1:11" ht="16.5" customHeight="1" x14ac:dyDescent="0.3">
      <c r="A32" s="191"/>
      <c r="B32" s="88" t="s">
        <v>19</v>
      </c>
      <c r="C32" s="45">
        <v>395</v>
      </c>
      <c r="D32" s="40">
        <f t="shared" si="0"/>
        <v>0.53814713896457766</v>
      </c>
      <c r="E32" s="47">
        <f t="shared" si="6"/>
        <v>112.85714285714286</v>
      </c>
      <c r="F32" s="45">
        <v>450</v>
      </c>
      <c r="G32" s="40">
        <f t="shared" si="1"/>
        <v>0.61307901907356943</v>
      </c>
      <c r="H32" s="47">
        <f t="shared" si="7"/>
        <v>108.17307692307692</v>
      </c>
      <c r="I32" s="52">
        <v>545</v>
      </c>
      <c r="J32" s="40">
        <f t="shared" si="2"/>
        <v>0.74250681198910085</v>
      </c>
      <c r="K32" s="47">
        <f t="shared" si="8"/>
        <v>107.92079207920793</v>
      </c>
    </row>
    <row r="33" spans="1:11" ht="16.5" customHeight="1" x14ac:dyDescent="0.3">
      <c r="A33" s="191"/>
      <c r="B33" s="88" t="s">
        <v>20</v>
      </c>
      <c r="C33" s="45">
        <v>430</v>
      </c>
      <c r="D33" s="40">
        <f t="shared" si="0"/>
        <v>0.58583106267029972</v>
      </c>
      <c r="E33" s="47">
        <f t="shared" si="6"/>
        <v>122.85714285714286</v>
      </c>
      <c r="F33" s="45">
        <v>495</v>
      </c>
      <c r="G33" s="40">
        <f t="shared" si="1"/>
        <v>0.67438692098092645</v>
      </c>
      <c r="H33" s="47">
        <f t="shared" si="7"/>
        <v>118.99038461538463</v>
      </c>
      <c r="I33" s="52">
        <v>600</v>
      </c>
      <c r="J33" s="40">
        <f t="shared" si="2"/>
        <v>0.81743869209809261</v>
      </c>
      <c r="K33" s="47">
        <f t="shared" si="8"/>
        <v>118.8118811881188</v>
      </c>
    </row>
    <row r="34" spans="1:11" ht="16.5" customHeight="1" x14ac:dyDescent="0.3">
      <c r="A34" s="191"/>
      <c r="B34" s="88" t="s">
        <v>21</v>
      </c>
      <c r="C34" s="45">
        <v>430</v>
      </c>
      <c r="D34" s="40">
        <f t="shared" si="0"/>
        <v>0.58583106267029972</v>
      </c>
      <c r="E34" s="47">
        <f t="shared" si="6"/>
        <v>122.85714285714286</v>
      </c>
      <c r="F34" s="45">
        <v>495</v>
      </c>
      <c r="G34" s="40">
        <f t="shared" si="1"/>
        <v>0.67438692098092645</v>
      </c>
      <c r="H34" s="47">
        <f t="shared" si="7"/>
        <v>118.99038461538463</v>
      </c>
      <c r="I34" s="52">
        <v>600</v>
      </c>
      <c r="J34" s="40">
        <f t="shared" si="2"/>
        <v>0.81743869209809261</v>
      </c>
      <c r="K34" s="47">
        <f t="shared" si="8"/>
        <v>118.8118811881188</v>
      </c>
    </row>
    <row r="35" spans="1:11" ht="16.5" customHeight="1" x14ac:dyDescent="0.3">
      <c r="A35" s="191"/>
      <c r="B35" s="88" t="s">
        <v>67</v>
      </c>
      <c r="C35" s="45">
        <v>430</v>
      </c>
      <c r="D35" s="40">
        <f t="shared" si="0"/>
        <v>0.58583106267029972</v>
      </c>
      <c r="E35" s="47">
        <f t="shared" si="6"/>
        <v>122.85714285714286</v>
      </c>
      <c r="F35" s="45">
        <v>495</v>
      </c>
      <c r="G35" s="40">
        <f t="shared" si="1"/>
        <v>0.67438692098092645</v>
      </c>
      <c r="H35" s="47">
        <f t="shared" si="7"/>
        <v>118.99038461538463</v>
      </c>
      <c r="I35" s="52">
        <v>600</v>
      </c>
      <c r="J35" s="40">
        <f t="shared" si="2"/>
        <v>0.81743869209809261</v>
      </c>
      <c r="K35" s="47">
        <f t="shared" si="8"/>
        <v>118.8118811881188</v>
      </c>
    </row>
    <row r="36" spans="1:11" ht="16.5" customHeight="1" x14ac:dyDescent="0.3">
      <c r="A36" s="191"/>
      <c r="B36" s="10" t="s">
        <v>117</v>
      </c>
      <c r="C36" s="12">
        <v>430</v>
      </c>
      <c r="D36" s="11">
        <f t="shared" si="0"/>
        <v>0.58583106267029972</v>
      </c>
      <c r="E36" s="22">
        <f t="shared" si="6"/>
        <v>122.85714285714286</v>
      </c>
      <c r="F36" s="12">
        <v>495</v>
      </c>
      <c r="G36" s="11">
        <f t="shared" si="1"/>
        <v>0.67438692098092645</v>
      </c>
      <c r="H36" s="22">
        <f t="shared" si="7"/>
        <v>118.99038461538463</v>
      </c>
      <c r="I36" s="31">
        <v>600</v>
      </c>
      <c r="J36" s="11">
        <f t="shared" si="2"/>
        <v>0.81743869209809261</v>
      </c>
      <c r="K36" s="22">
        <f t="shared" si="8"/>
        <v>118.8118811881188</v>
      </c>
    </row>
    <row r="37" spans="1:11" ht="16.5" customHeight="1" thickBot="1" x14ac:dyDescent="0.35">
      <c r="A37" s="192"/>
      <c r="B37" s="89" t="s">
        <v>118</v>
      </c>
      <c r="C37" s="13">
        <v>520</v>
      </c>
      <c r="D37" s="68">
        <f t="shared" si="0"/>
        <v>0.70844686648501365</v>
      </c>
      <c r="E37" s="92">
        <f t="shared" si="6"/>
        <v>148.57142857142858</v>
      </c>
      <c r="F37" s="13">
        <v>577</v>
      </c>
      <c r="G37" s="68">
        <f t="shared" si="1"/>
        <v>0.78610354223433243</v>
      </c>
      <c r="H37" s="92">
        <f t="shared" si="7"/>
        <v>138.70192307692309</v>
      </c>
      <c r="I37" s="32">
        <v>660</v>
      </c>
      <c r="J37" s="68">
        <f t="shared" si="2"/>
        <v>0.89918256130790186</v>
      </c>
      <c r="K37" s="67">
        <f t="shared" si="8"/>
        <v>130.69306930693071</v>
      </c>
    </row>
    <row r="38" spans="1:11" ht="14.4" x14ac:dyDescent="0.3">
      <c r="A38" s="181">
        <v>2015</v>
      </c>
      <c r="B38" s="77" t="s">
        <v>119</v>
      </c>
      <c r="C38" s="33">
        <v>520</v>
      </c>
      <c r="D38" s="28">
        <f t="shared" si="0"/>
        <v>0.70844686648501365</v>
      </c>
      <c r="E38" s="34">
        <f t="shared" si="6"/>
        <v>148.57142857142858</v>
      </c>
      <c r="F38" s="33">
        <v>585</v>
      </c>
      <c r="G38" s="28">
        <f t="shared" si="1"/>
        <v>0.79700272479564027</v>
      </c>
      <c r="H38" s="34">
        <f t="shared" si="7"/>
        <v>140.625</v>
      </c>
      <c r="I38" s="30">
        <v>695</v>
      </c>
      <c r="J38" s="28">
        <f t="shared" si="2"/>
        <v>0.94686648501362403</v>
      </c>
      <c r="K38" s="34">
        <f t="shared" si="8"/>
        <v>137.62376237623761</v>
      </c>
    </row>
    <row r="39" spans="1:11" ht="16.5" customHeight="1" x14ac:dyDescent="0.3">
      <c r="A39" s="182"/>
      <c r="B39" s="79" t="s">
        <v>14</v>
      </c>
      <c r="C39" s="12">
        <v>520</v>
      </c>
      <c r="D39" s="11">
        <f t="shared" si="0"/>
        <v>0.70844686648501365</v>
      </c>
      <c r="E39" s="22">
        <f t="shared" si="6"/>
        <v>148.57142857142858</v>
      </c>
      <c r="F39" s="12">
        <v>595</v>
      </c>
      <c r="G39" s="11">
        <f t="shared" si="1"/>
        <v>0.81062670299727524</v>
      </c>
      <c r="H39" s="22">
        <f t="shared" si="7"/>
        <v>143.02884615384613</v>
      </c>
      <c r="I39" s="31">
        <v>730</v>
      </c>
      <c r="J39" s="11">
        <f t="shared" si="2"/>
        <v>0.99455040871934608</v>
      </c>
      <c r="K39" s="22">
        <f t="shared" si="8"/>
        <v>144.55445544554456</v>
      </c>
    </row>
    <row r="40" spans="1:11" ht="16.5" customHeight="1" x14ac:dyDescent="0.3">
      <c r="A40" s="182"/>
      <c r="B40" s="79" t="s">
        <v>15</v>
      </c>
      <c r="C40" s="12">
        <v>520</v>
      </c>
      <c r="D40" s="11">
        <f t="shared" si="0"/>
        <v>0.70844686648501365</v>
      </c>
      <c r="E40" s="22">
        <f t="shared" si="6"/>
        <v>148.57142857142858</v>
      </c>
      <c r="F40" s="12">
        <v>595</v>
      </c>
      <c r="G40" s="11">
        <f t="shared" si="1"/>
        <v>0.81062670299727524</v>
      </c>
      <c r="H40" s="22">
        <f t="shared" si="7"/>
        <v>143.02884615384613</v>
      </c>
      <c r="I40" s="31">
        <v>730</v>
      </c>
      <c r="J40" s="11">
        <f t="shared" si="2"/>
        <v>0.99455040871934608</v>
      </c>
      <c r="K40" s="22">
        <f t="shared" si="8"/>
        <v>144.55445544554456</v>
      </c>
    </row>
    <row r="41" spans="1:11" ht="16.5" customHeight="1" x14ac:dyDescent="0.3">
      <c r="A41" s="182"/>
      <c r="B41" s="79" t="s">
        <v>16</v>
      </c>
      <c r="C41" s="12">
        <v>520</v>
      </c>
      <c r="D41" s="11">
        <f t="shared" si="0"/>
        <v>0.70844686648501365</v>
      </c>
      <c r="E41" s="22">
        <f t="shared" si="6"/>
        <v>148.57142857142858</v>
      </c>
      <c r="F41" s="12">
        <v>595</v>
      </c>
      <c r="G41" s="11">
        <f t="shared" si="1"/>
        <v>0.81062670299727524</v>
      </c>
      <c r="H41" s="22">
        <f t="shared" si="7"/>
        <v>143.02884615384613</v>
      </c>
      <c r="I41" s="31">
        <v>730</v>
      </c>
      <c r="J41" s="11">
        <f t="shared" si="2"/>
        <v>0.99455040871934608</v>
      </c>
      <c r="K41" s="22">
        <f t="shared" si="8"/>
        <v>144.55445544554456</v>
      </c>
    </row>
    <row r="42" spans="1:11" ht="16.5" customHeight="1" x14ac:dyDescent="0.3">
      <c r="A42" s="182"/>
      <c r="B42" s="79" t="s">
        <v>17</v>
      </c>
      <c r="C42" s="12">
        <v>520</v>
      </c>
      <c r="D42" s="71">
        <f t="shared" si="0"/>
        <v>0.70844686648501365</v>
      </c>
      <c r="E42" s="73">
        <f t="shared" si="6"/>
        <v>148.57142857142858</v>
      </c>
      <c r="F42" s="12">
        <v>595</v>
      </c>
      <c r="G42" s="71">
        <f t="shared" si="1"/>
        <v>0.81062670299727524</v>
      </c>
      <c r="H42" s="73">
        <f t="shared" si="7"/>
        <v>143.02884615384613</v>
      </c>
      <c r="I42" s="31">
        <v>730</v>
      </c>
      <c r="J42" s="71">
        <f t="shared" si="2"/>
        <v>0.99455040871934608</v>
      </c>
      <c r="K42" s="73">
        <f t="shared" si="8"/>
        <v>144.55445544554456</v>
      </c>
    </row>
    <row r="43" spans="1:11" ht="16.5" customHeight="1" x14ac:dyDescent="0.3">
      <c r="A43" s="182"/>
      <c r="B43" s="79" t="s">
        <v>18</v>
      </c>
      <c r="C43" s="12">
        <v>520</v>
      </c>
      <c r="D43" s="71">
        <f t="shared" si="0"/>
        <v>0.70844686648501365</v>
      </c>
      <c r="E43" s="73">
        <f t="shared" ref="E43:E55" si="9">C43/$C$23*100</f>
        <v>148.57142857142858</v>
      </c>
      <c r="F43" s="12">
        <v>595</v>
      </c>
      <c r="G43" s="71">
        <f t="shared" si="1"/>
        <v>0.81062670299727524</v>
      </c>
      <c r="H43" s="73">
        <f t="shared" ref="H43:H55" si="10">F43/$F$23*100</f>
        <v>143.02884615384613</v>
      </c>
      <c r="I43" s="31">
        <v>730</v>
      </c>
      <c r="J43" s="71">
        <f t="shared" si="2"/>
        <v>0.99455040871934608</v>
      </c>
      <c r="K43" s="73">
        <f t="shared" ref="K43:K49" si="11">I43/$I$23*100</f>
        <v>144.55445544554456</v>
      </c>
    </row>
    <row r="44" spans="1:11" ht="16.5" customHeight="1" x14ac:dyDescent="0.3">
      <c r="A44" s="182"/>
      <c r="B44" s="79" t="s">
        <v>19</v>
      </c>
      <c r="C44" s="12">
        <v>575</v>
      </c>
      <c r="D44" s="71">
        <f t="shared" si="0"/>
        <v>0.78337874659400542</v>
      </c>
      <c r="E44" s="73">
        <f t="shared" si="9"/>
        <v>164.28571428571428</v>
      </c>
      <c r="F44" s="12">
        <v>650</v>
      </c>
      <c r="G44" s="71">
        <f t="shared" si="1"/>
        <v>0.88555858310626701</v>
      </c>
      <c r="H44" s="73">
        <f t="shared" si="10"/>
        <v>156.25</v>
      </c>
      <c r="I44" s="31">
        <v>780</v>
      </c>
      <c r="J44" s="71">
        <f t="shared" si="2"/>
        <v>1.0626702997275204</v>
      </c>
      <c r="K44" s="73">
        <f t="shared" si="11"/>
        <v>154.45544554455446</v>
      </c>
    </row>
    <row r="45" spans="1:11" ht="16.5" customHeight="1" x14ac:dyDescent="0.3">
      <c r="A45" s="182"/>
      <c r="B45" s="79" t="s">
        <v>20</v>
      </c>
      <c r="C45" s="12">
        <v>575</v>
      </c>
      <c r="D45" s="11">
        <f t="shared" si="0"/>
        <v>0.78337874659400542</v>
      </c>
      <c r="E45" s="22">
        <f t="shared" si="9"/>
        <v>164.28571428571428</v>
      </c>
      <c r="F45" s="12">
        <v>650</v>
      </c>
      <c r="G45" s="11">
        <f t="shared" si="1"/>
        <v>0.88555858310626701</v>
      </c>
      <c r="H45" s="22">
        <f t="shared" si="10"/>
        <v>156.25</v>
      </c>
      <c r="I45" s="31">
        <v>780</v>
      </c>
      <c r="J45" s="11">
        <f t="shared" si="2"/>
        <v>1.0626702997275204</v>
      </c>
      <c r="K45" s="22">
        <f t="shared" si="11"/>
        <v>154.45544554455446</v>
      </c>
    </row>
    <row r="46" spans="1:11" ht="16.5" customHeight="1" x14ac:dyDescent="0.3">
      <c r="A46" s="182"/>
      <c r="B46" s="79" t="s">
        <v>21</v>
      </c>
      <c r="C46" s="12">
        <v>625</v>
      </c>
      <c r="D46" s="71">
        <f t="shared" si="0"/>
        <v>0.85149863760217981</v>
      </c>
      <c r="E46" s="73">
        <f t="shared" si="9"/>
        <v>178.57142857142858</v>
      </c>
      <c r="F46" s="12">
        <v>700</v>
      </c>
      <c r="G46" s="71">
        <f t="shared" si="1"/>
        <v>0.9536784741144414</v>
      </c>
      <c r="H46" s="73">
        <f t="shared" si="10"/>
        <v>168.26923076923077</v>
      </c>
      <c r="I46" s="31">
        <v>850</v>
      </c>
      <c r="J46" s="71">
        <f t="shared" si="2"/>
        <v>1.1580381471389645</v>
      </c>
      <c r="K46" s="73">
        <f t="shared" si="11"/>
        <v>168.31683168316832</v>
      </c>
    </row>
    <row r="47" spans="1:11" ht="16.5" customHeight="1" x14ac:dyDescent="0.3">
      <c r="A47" s="182"/>
      <c r="B47" s="79" t="s">
        <v>67</v>
      </c>
      <c r="C47" s="12">
        <v>625</v>
      </c>
      <c r="D47" s="71">
        <f t="shared" si="0"/>
        <v>0.85149863760217981</v>
      </c>
      <c r="E47" s="73">
        <f t="shared" si="9"/>
        <v>178.57142857142858</v>
      </c>
      <c r="F47" s="12">
        <v>700</v>
      </c>
      <c r="G47" s="71">
        <f t="shared" si="1"/>
        <v>0.9536784741144414</v>
      </c>
      <c r="H47" s="73">
        <f t="shared" si="10"/>
        <v>168.26923076923077</v>
      </c>
      <c r="I47" s="31">
        <v>850</v>
      </c>
      <c r="J47" s="71">
        <f t="shared" si="2"/>
        <v>1.1580381471389645</v>
      </c>
      <c r="K47" s="73">
        <f t="shared" si="11"/>
        <v>168.31683168316832</v>
      </c>
    </row>
    <row r="48" spans="1:11" ht="16.5" customHeight="1" x14ac:dyDescent="0.3">
      <c r="A48" s="182"/>
      <c r="B48" s="79" t="s">
        <v>117</v>
      </c>
      <c r="C48" s="12">
        <v>625</v>
      </c>
      <c r="D48" s="71">
        <f t="shared" si="0"/>
        <v>0.85149863760217981</v>
      </c>
      <c r="E48" s="73">
        <f t="shared" si="9"/>
        <v>178.57142857142858</v>
      </c>
      <c r="F48" s="12">
        <v>700</v>
      </c>
      <c r="G48" s="71">
        <f t="shared" si="1"/>
        <v>0.9536784741144414</v>
      </c>
      <c r="H48" s="73">
        <f t="shared" si="10"/>
        <v>168.26923076923077</v>
      </c>
      <c r="I48" s="31">
        <v>850</v>
      </c>
      <c r="J48" s="71">
        <f t="shared" si="2"/>
        <v>1.1580381471389645</v>
      </c>
      <c r="K48" s="73">
        <f t="shared" si="11"/>
        <v>168.31683168316832</v>
      </c>
    </row>
    <row r="49" spans="1:11" ht="16.5" customHeight="1" thickBot="1" x14ac:dyDescent="0.35">
      <c r="A49" s="182"/>
      <c r="B49" s="93" t="s">
        <v>118</v>
      </c>
      <c r="C49" s="13">
        <v>700</v>
      </c>
      <c r="D49" s="68">
        <f t="shared" si="0"/>
        <v>0.9536784741144414</v>
      </c>
      <c r="E49" s="92">
        <f t="shared" si="9"/>
        <v>200</v>
      </c>
      <c r="F49" s="13">
        <v>775</v>
      </c>
      <c r="G49" s="68">
        <f t="shared" si="1"/>
        <v>1.055858310626703</v>
      </c>
      <c r="H49" s="92">
        <f t="shared" si="10"/>
        <v>186.29807692307691</v>
      </c>
      <c r="I49" s="32">
        <v>950</v>
      </c>
      <c r="J49" s="68">
        <f t="shared" si="2"/>
        <v>1.2942779291553133</v>
      </c>
      <c r="K49" s="92">
        <f t="shared" si="11"/>
        <v>188.11881188118809</v>
      </c>
    </row>
    <row r="50" spans="1:11" ht="14.4" x14ac:dyDescent="0.3">
      <c r="A50" s="190">
        <v>2016</v>
      </c>
      <c r="B50" s="54" t="s">
        <v>119</v>
      </c>
      <c r="C50" s="33">
        <v>700</v>
      </c>
      <c r="D50" s="28">
        <f t="shared" si="0"/>
        <v>0.9536784741144414</v>
      </c>
      <c r="E50" s="34">
        <f t="shared" si="9"/>
        <v>200</v>
      </c>
      <c r="F50" s="33">
        <v>775</v>
      </c>
      <c r="G50" s="28">
        <f t="shared" si="1"/>
        <v>1.055858310626703</v>
      </c>
      <c r="H50" s="34">
        <f t="shared" si="10"/>
        <v>186.29807692307691</v>
      </c>
      <c r="I50" s="30">
        <v>950</v>
      </c>
      <c r="J50" s="28">
        <f t="shared" si="2"/>
        <v>1.2942779291553133</v>
      </c>
      <c r="K50" s="34">
        <f t="shared" ref="K50:K55" si="12">I50/$I$23*100</f>
        <v>188.11881188118809</v>
      </c>
    </row>
    <row r="51" spans="1:11" ht="14.4" x14ac:dyDescent="0.3">
      <c r="A51" s="191"/>
      <c r="B51" s="84" t="s">
        <v>14</v>
      </c>
      <c r="C51" s="12">
        <v>700</v>
      </c>
      <c r="D51" s="11">
        <f t="shared" si="0"/>
        <v>0.9536784741144414</v>
      </c>
      <c r="E51" s="22">
        <f t="shared" si="9"/>
        <v>200</v>
      </c>
      <c r="F51" s="12">
        <v>775</v>
      </c>
      <c r="G51" s="11">
        <f t="shared" si="1"/>
        <v>1.055858310626703</v>
      </c>
      <c r="H51" s="22">
        <f t="shared" si="10"/>
        <v>186.29807692307691</v>
      </c>
      <c r="I51" s="31">
        <v>950</v>
      </c>
      <c r="J51" s="11">
        <f t="shared" si="2"/>
        <v>1.2942779291553133</v>
      </c>
      <c r="K51" s="22">
        <f t="shared" si="12"/>
        <v>188.11881188118809</v>
      </c>
    </row>
    <row r="52" spans="1:11" ht="14.4" x14ac:dyDescent="0.3">
      <c r="A52" s="191"/>
      <c r="B52" s="84" t="s">
        <v>15</v>
      </c>
      <c r="C52" s="12">
        <v>700</v>
      </c>
      <c r="D52" s="11">
        <f t="shared" si="0"/>
        <v>0.9536784741144414</v>
      </c>
      <c r="E52" s="22">
        <f t="shared" si="9"/>
        <v>200</v>
      </c>
      <c r="F52" s="12">
        <v>775</v>
      </c>
      <c r="G52" s="11">
        <f t="shared" si="1"/>
        <v>1.055858310626703</v>
      </c>
      <c r="H52" s="22">
        <f t="shared" si="10"/>
        <v>186.29807692307691</v>
      </c>
      <c r="I52" s="31">
        <v>950</v>
      </c>
      <c r="J52" s="11">
        <f t="shared" si="2"/>
        <v>1.2942779291553133</v>
      </c>
      <c r="K52" s="22">
        <f t="shared" si="12"/>
        <v>188.11881188118809</v>
      </c>
    </row>
    <row r="53" spans="1:11" ht="14.4" x14ac:dyDescent="0.3">
      <c r="A53" s="191"/>
      <c r="B53" s="84" t="s">
        <v>16</v>
      </c>
      <c r="C53" s="12">
        <v>700</v>
      </c>
      <c r="D53" s="11">
        <f t="shared" si="0"/>
        <v>0.9536784741144414</v>
      </c>
      <c r="E53" s="22">
        <f t="shared" si="9"/>
        <v>200</v>
      </c>
      <c r="F53" s="12">
        <v>775</v>
      </c>
      <c r="G53" s="11">
        <f t="shared" si="1"/>
        <v>1.055858310626703</v>
      </c>
      <c r="H53" s="22">
        <f t="shared" si="10"/>
        <v>186.29807692307691</v>
      </c>
      <c r="I53" s="31">
        <v>950</v>
      </c>
      <c r="J53" s="11">
        <f t="shared" si="2"/>
        <v>1.2942779291553133</v>
      </c>
      <c r="K53" s="22">
        <f t="shared" si="12"/>
        <v>188.11881188118809</v>
      </c>
    </row>
    <row r="54" spans="1:11" ht="14.4" x14ac:dyDescent="0.3">
      <c r="A54" s="191"/>
      <c r="B54" s="84" t="s">
        <v>17</v>
      </c>
      <c r="C54" s="12">
        <v>700</v>
      </c>
      <c r="D54" s="11">
        <f t="shared" si="0"/>
        <v>0.9536784741144414</v>
      </c>
      <c r="E54" s="22">
        <f t="shared" si="9"/>
        <v>200</v>
      </c>
      <c r="F54" s="12">
        <v>775</v>
      </c>
      <c r="G54" s="11">
        <f t="shared" si="1"/>
        <v>1.055858310626703</v>
      </c>
      <c r="H54" s="22">
        <f t="shared" si="10"/>
        <v>186.29807692307691</v>
      </c>
      <c r="I54" s="31">
        <v>950</v>
      </c>
      <c r="J54" s="11">
        <f t="shared" si="2"/>
        <v>1.2942779291553133</v>
      </c>
      <c r="K54" s="22">
        <f t="shared" si="12"/>
        <v>188.11881188118809</v>
      </c>
    </row>
    <row r="55" spans="1:11" ht="14.4" x14ac:dyDescent="0.3">
      <c r="A55" s="191"/>
      <c r="B55" s="56" t="s">
        <v>18</v>
      </c>
      <c r="C55" s="12">
        <v>700</v>
      </c>
      <c r="D55" s="11">
        <f t="shared" si="0"/>
        <v>0.9536784741144414</v>
      </c>
      <c r="E55" s="22">
        <f t="shared" si="9"/>
        <v>200</v>
      </c>
      <c r="F55" s="12">
        <v>775</v>
      </c>
      <c r="G55" s="11">
        <f t="shared" si="1"/>
        <v>1.055858310626703</v>
      </c>
      <c r="H55" s="22">
        <f t="shared" si="10"/>
        <v>186.29807692307691</v>
      </c>
      <c r="I55" s="12">
        <v>950</v>
      </c>
      <c r="J55" s="11">
        <f t="shared" si="2"/>
        <v>1.2942779291553133</v>
      </c>
      <c r="K55" s="22">
        <f t="shared" si="12"/>
        <v>188.11881188118809</v>
      </c>
    </row>
    <row r="56" spans="1:11" ht="14.4" x14ac:dyDescent="0.3">
      <c r="A56" s="191"/>
      <c r="B56" s="56" t="s">
        <v>19</v>
      </c>
      <c r="C56" s="12">
        <v>700</v>
      </c>
      <c r="D56" s="11">
        <f t="shared" ref="D56:D62" si="13">C56/$B$119</f>
        <v>0.9536784741144414</v>
      </c>
      <c r="E56" s="22">
        <f t="shared" ref="E56:E61" si="14">C56/$C$23*100</f>
        <v>200</v>
      </c>
      <c r="F56" s="12">
        <v>775</v>
      </c>
      <c r="G56" s="11">
        <f t="shared" ref="G56:G62" si="15">F56/$B$119</f>
        <v>1.055858310626703</v>
      </c>
      <c r="H56" s="22">
        <f t="shared" ref="H56:H61" si="16">F56/$F$23*100</f>
        <v>186.29807692307691</v>
      </c>
      <c r="I56" s="12">
        <v>950</v>
      </c>
      <c r="J56" s="11">
        <f t="shared" ref="J56:J62" si="17">I56/$B$119</f>
        <v>1.2942779291553133</v>
      </c>
      <c r="K56" s="22">
        <f t="shared" ref="K56:K61" si="18">I56/$I$23*100</f>
        <v>188.11881188118809</v>
      </c>
    </row>
    <row r="57" spans="1:11" ht="14.4" x14ac:dyDescent="0.3">
      <c r="A57" s="191"/>
      <c r="B57" s="56" t="s">
        <v>20</v>
      </c>
      <c r="C57" s="12">
        <v>780</v>
      </c>
      <c r="D57" s="11">
        <f t="shared" si="13"/>
        <v>1.0626702997275204</v>
      </c>
      <c r="E57" s="22">
        <f t="shared" si="14"/>
        <v>222.85714285714286</v>
      </c>
      <c r="F57" s="12">
        <v>880</v>
      </c>
      <c r="G57" s="11">
        <f t="shared" si="15"/>
        <v>1.1989100817438691</v>
      </c>
      <c r="H57" s="22">
        <f t="shared" si="16"/>
        <v>211.53846153846155</v>
      </c>
      <c r="I57" s="12">
        <v>1100</v>
      </c>
      <c r="J57" s="11">
        <f t="shared" si="17"/>
        <v>1.4986376021798364</v>
      </c>
      <c r="K57" s="22">
        <f t="shared" si="18"/>
        <v>217.82178217821783</v>
      </c>
    </row>
    <row r="58" spans="1:11" ht="14.4" x14ac:dyDescent="0.3">
      <c r="A58" s="191"/>
      <c r="B58" s="56" t="s">
        <v>21</v>
      </c>
      <c r="C58" s="12">
        <v>730</v>
      </c>
      <c r="D58" s="11">
        <f t="shared" si="13"/>
        <v>0.99455040871934608</v>
      </c>
      <c r="E58" s="22">
        <f t="shared" si="14"/>
        <v>208.57142857142858</v>
      </c>
      <c r="F58" s="12">
        <v>880</v>
      </c>
      <c r="G58" s="11">
        <f t="shared" si="15"/>
        <v>1.1989100817438691</v>
      </c>
      <c r="H58" s="22">
        <f t="shared" si="16"/>
        <v>211.53846153846155</v>
      </c>
      <c r="I58" s="12">
        <v>1100</v>
      </c>
      <c r="J58" s="11">
        <f t="shared" si="17"/>
        <v>1.4986376021798364</v>
      </c>
      <c r="K58" s="22">
        <f t="shared" si="18"/>
        <v>217.82178217821783</v>
      </c>
    </row>
    <row r="59" spans="1:11" ht="14.4" x14ac:dyDescent="0.3">
      <c r="A59" s="191"/>
      <c r="B59" s="56" t="s">
        <v>67</v>
      </c>
      <c r="C59" s="12">
        <v>730</v>
      </c>
      <c r="D59" s="11">
        <f t="shared" si="13"/>
        <v>0.99455040871934608</v>
      </c>
      <c r="E59" s="22">
        <f t="shared" si="14"/>
        <v>208.57142857142858</v>
      </c>
      <c r="F59" s="12">
        <v>880</v>
      </c>
      <c r="G59" s="11">
        <f t="shared" si="15"/>
        <v>1.1989100817438691</v>
      </c>
      <c r="H59" s="22">
        <f t="shared" si="16"/>
        <v>211.53846153846155</v>
      </c>
      <c r="I59" s="12">
        <v>1100</v>
      </c>
      <c r="J59" s="11">
        <f t="shared" si="17"/>
        <v>1.4986376021798364</v>
      </c>
      <c r="K59" s="22">
        <f t="shared" si="18"/>
        <v>217.82178217821783</v>
      </c>
    </row>
    <row r="60" spans="1:11" ht="14.4" x14ac:dyDescent="0.3">
      <c r="A60" s="191"/>
      <c r="B60" s="56" t="s">
        <v>117</v>
      </c>
      <c r="C60" s="12">
        <v>730</v>
      </c>
      <c r="D60" s="11">
        <f t="shared" si="13"/>
        <v>0.99455040871934608</v>
      </c>
      <c r="E60" s="22">
        <f t="shared" si="14"/>
        <v>208.57142857142858</v>
      </c>
      <c r="F60" s="12">
        <v>880</v>
      </c>
      <c r="G60" s="11">
        <f t="shared" si="15"/>
        <v>1.1989100817438691</v>
      </c>
      <c r="H60" s="22">
        <f t="shared" si="16"/>
        <v>211.53846153846155</v>
      </c>
      <c r="I60" s="12">
        <v>1100</v>
      </c>
      <c r="J60" s="11">
        <f t="shared" si="17"/>
        <v>1.4986376021798364</v>
      </c>
      <c r="K60" s="22">
        <f t="shared" si="18"/>
        <v>217.82178217821783</v>
      </c>
    </row>
    <row r="61" spans="1:11" ht="15" thickBot="1" x14ac:dyDescent="0.35">
      <c r="A61" s="191"/>
      <c r="B61" s="64" t="s">
        <v>118</v>
      </c>
      <c r="C61" s="13">
        <v>780</v>
      </c>
      <c r="D61" s="14">
        <f t="shared" si="13"/>
        <v>1.0626702997275204</v>
      </c>
      <c r="E61" s="23">
        <f t="shared" si="14"/>
        <v>222.85714285714286</v>
      </c>
      <c r="F61" s="13">
        <v>880</v>
      </c>
      <c r="G61" s="14">
        <f t="shared" si="15"/>
        <v>1.1989100817438691</v>
      </c>
      <c r="H61" s="23">
        <f t="shared" si="16"/>
        <v>211.53846153846155</v>
      </c>
      <c r="I61" s="13">
        <v>1100</v>
      </c>
      <c r="J61" s="14">
        <f t="shared" si="17"/>
        <v>1.4986376021798364</v>
      </c>
      <c r="K61" s="23">
        <f t="shared" si="18"/>
        <v>217.82178217821783</v>
      </c>
    </row>
    <row r="62" spans="1:11" ht="14.4" x14ac:dyDescent="0.3">
      <c r="A62" s="181">
        <v>2017</v>
      </c>
      <c r="B62" s="84" t="s">
        <v>119</v>
      </c>
      <c r="C62" s="78">
        <v>780</v>
      </c>
      <c r="D62" s="85">
        <f t="shared" si="13"/>
        <v>1.0626702997275204</v>
      </c>
      <c r="E62" s="86">
        <f t="shared" ref="E62:E81" si="19">C62/$C$23*100</f>
        <v>222.85714285714286</v>
      </c>
      <c r="F62" s="78">
        <v>880</v>
      </c>
      <c r="G62" s="85">
        <f t="shared" si="15"/>
        <v>1.1989100817438691</v>
      </c>
      <c r="H62" s="86">
        <f t="shared" ref="H62:H81" si="20">F62/$F$23*100</f>
        <v>211.53846153846155</v>
      </c>
      <c r="I62" s="78">
        <v>1100</v>
      </c>
      <c r="J62" s="85">
        <f t="shared" si="17"/>
        <v>1.4986376021798364</v>
      </c>
      <c r="K62" s="86">
        <f t="shared" ref="K62:K81" si="21">I62/$I$23*100</f>
        <v>217.82178217821783</v>
      </c>
    </row>
    <row r="63" spans="1:11" ht="14.4" x14ac:dyDescent="0.3">
      <c r="A63" s="182"/>
      <c r="B63" s="84" t="s">
        <v>14</v>
      </c>
      <c r="C63" s="78">
        <v>780</v>
      </c>
      <c r="D63" s="85">
        <f t="shared" ref="D63:D81" si="22">C63/$B$119</f>
        <v>1.0626702997275204</v>
      </c>
      <c r="E63" s="86">
        <f t="shared" si="19"/>
        <v>222.85714285714286</v>
      </c>
      <c r="F63" s="78">
        <v>880</v>
      </c>
      <c r="G63" s="85">
        <f t="shared" ref="G63:G81" si="23">F63/$B$119</f>
        <v>1.1989100817438691</v>
      </c>
      <c r="H63" s="86">
        <f t="shared" si="20"/>
        <v>211.53846153846155</v>
      </c>
      <c r="I63" s="78">
        <v>1100</v>
      </c>
      <c r="J63" s="85">
        <f t="shared" ref="J63:J81" si="24">I63/$B$119</f>
        <v>1.4986376021798364</v>
      </c>
      <c r="K63" s="86">
        <f t="shared" si="21"/>
        <v>217.82178217821783</v>
      </c>
    </row>
    <row r="64" spans="1:11" ht="14.4" x14ac:dyDescent="0.3">
      <c r="A64" s="182"/>
      <c r="B64" s="84" t="s">
        <v>15</v>
      </c>
      <c r="C64" s="78">
        <v>780</v>
      </c>
      <c r="D64" s="85">
        <f t="shared" si="22"/>
        <v>1.0626702997275204</v>
      </c>
      <c r="E64" s="86">
        <f t="shared" si="19"/>
        <v>222.85714285714286</v>
      </c>
      <c r="F64" s="78">
        <v>880</v>
      </c>
      <c r="G64" s="85">
        <f t="shared" si="23"/>
        <v>1.1989100817438691</v>
      </c>
      <c r="H64" s="86">
        <f t="shared" si="20"/>
        <v>211.53846153846155</v>
      </c>
      <c r="I64" s="78">
        <v>1072</v>
      </c>
      <c r="J64" s="85">
        <f t="shared" si="24"/>
        <v>1.4604904632152589</v>
      </c>
      <c r="K64" s="86">
        <f t="shared" si="21"/>
        <v>212.2772277227723</v>
      </c>
    </row>
    <row r="65" spans="1:11" ht="14.4" x14ac:dyDescent="0.3">
      <c r="A65" s="182"/>
      <c r="B65" s="84" t="s">
        <v>16</v>
      </c>
      <c r="C65" s="78">
        <v>780</v>
      </c>
      <c r="D65" s="85">
        <f t="shared" si="22"/>
        <v>1.0626702997275204</v>
      </c>
      <c r="E65" s="86">
        <f t="shared" si="19"/>
        <v>222.85714285714286</v>
      </c>
      <c r="F65" s="78">
        <v>880</v>
      </c>
      <c r="G65" s="85">
        <f t="shared" si="23"/>
        <v>1.1989100817438691</v>
      </c>
      <c r="H65" s="86">
        <f t="shared" si="20"/>
        <v>211.53846153846155</v>
      </c>
      <c r="I65" s="78">
        <v>1072</v>
      </c>
      <c r="J65" s="85">
        <f t="shared" si="24"/>
        <v>1.4604904632152589</v>
      </c>
      <c r="K65" s="86">
        <f t="shared" si="21"/>
        <v>212.2772277227723</v>
      </c>
    </row>
    <row r="66" spans="1:11" ht="14.4" x14ac:dyDescent="0.3">
      <c r="A66" s="182"/>
      <c r="B66" s="84" t="s">
        <v>17</v>
      </c>
      <c r="C66" s="78">
        <v>780</v>
      </c>
      <c r="D66" s="85">
        <f t="shared" si="22"/>
        <v>1.0626702997275204</v>
      </c>
      <c r="E66" s="86">
        <f t="shared" si="19"/>
        <v>222.85714285714286</v>
      </c>
      <c r="F66" s="78">
        <v>880</v>
      </c>
      <c r="G66" s="85">
        <f t="shared" si="23"/>
        <v>1.1989100817438691</v>
      </c>
      <c r="H66" s="86">
        <f t="shared" si="20"/>
        <v>211.53846153846155</v>
      </c>
      <c r="I66" s="78">
        <v>1100</v>
      </c>
      <c r="J66" s="85">
        <f t="shared" si="24"/>
        <v>1.4986376021798364</v>
      </c>
      <c r="K66" s="86">
        <f t="shared" si="21"/>
        <v>217.82178217821783</v>
      </c>
    </row>
    <row r="67" spans="1:11" ht="14.4" x14ac:dyDescent="0.3">
      <c r="A67" s="182"/>
      <c r="B67" s="84" t="s">
        <v>18</v>
      </c>
      <c r="C67" s="78">
        <v>780</v>
      </c>
      <c r="D67" s="85">
        <f t="shared" si="22"/>
        <v>1.0626702997275204</v>
      </c>
      <c r="E67" s="86">
        <f t="shared" si="19"/>
        <v>222.85714285714286</v>
      </c>
      <c r="F67" s="78">
        <v>880</v>
      </c>
      <c r="G67" s="85">
        <f t="shared" si="23"/>
        <v>1.1989100817438691</v>
      </c>
      <c r="H67" s="86">
        <f t="shared" si="20"/>
        <v>211.53846153846155</v>
      </c>
      <c r="I67" s="78">
        <v>1100</v>
      </c>
      <c r="J67" s="85">
        <f t="shared" si="24"/>
        <v>1.4986376021798364</v>
      </c>
      <c r="K67" s="86">
        <f t="shared" si="21"/>
        <v>217.82178217821783</v>
      </c>
    </row>
    <row r="68" spans="1:11" ht="14.4" x14ac:dyDescent="0.3">
      <c r="A68" s="182"/>
      <c r="B68" s="84" t="s">
        <v>19</v>
      </c>
      <c r="C68" s="78">
        <v>780</v>
      </c>
      <c r="D68" s="85">
        <f t="shared" si="22"/>
        <v>1.0626702997275204</v>
      </c>
      <c r="E68" s="86">
        <f t="shared" si="19"/>
        <v>222.85714285714286</v>
      </c>
      <c r="F68" s="78">
        <v>880</v>
      </c>
      <c r="G68" s="85">
        <f t="shared" si="23"/>
        <v>1.1989100817438691</v>
      </c>
      <c r="H68" s="86">
        <f t="shared" si="20"/>
        <v>211.53846153846155</v>
      </c>
      <c r="I68" s="78">
        <v>1150</v>
      </c>
      <c r="J68" s="85">
        <f t="shared" si="24"/>
        <v>1.5667574931880108</v>
      </c>
      <c r="K68" s="86">
        <f t="shared" si="21"/>
        <v>227.7227722772277</v>
      </c>
    </row>
    <row r="69" spans="1:11" ht="14.4" x14ac:dyDescent="0.3">
      <c r="A69" s="182"/>
      <c r="B69" s="84" t="s">
        <v>20</v>
      </c>
      <c r="C69" s="78">
        <v>800</v>
      </c>
      <c r="D69" s="85">
        <f t="shared" si="22"/>
        <v>1.0899182561307903</v>
      </c>
      <c r="E69" s="86">
        <f t="shared" si="19"/>
        <v>228.57142857142856</v>
      </c>
      <c r="F69" s="78">
        <v>900</v>
      </c>
      <c r="G69" s="85">
        <f t="shared" si="23"/>
        <v>1.2261580381471389</v>
      </c>
      <c r="H69" s="86">
        <f t="shared" si="20"/>
        <v>216.34615384615384</v>
      </c>
      <c r="I69" s="78">
        <v>1200</v>
      </c>
      <c r="J69" s="85">
        <f t="shared" si="24"/>
        <v>1.6348773841961852</v>
      </c>
      <c r="K69" s="86">
        <f t="shared" si="21"/>
        <v>237.62376237623761</v>
      </c>
    </row>
    <row r="70" spans="1:11" ht="14.4" x14ac:dyDescent="0.3">
      <c r="A70" s="182"/>
      <c r="B70" s="84" t="s">
        <v>21</v>
      </c>
      <c r="C70" s="78">
        <v>800</v>
      </c>
      <c r="D70" s="85">
        <f t="shared" si="22"/>
        <v>1.0899182561307903</v>
      </c>
      <c r="E70" s="86">
        <f t="shared" si="19"/>
        <v>228.57142857142856</v>
      </c>
      <c r="F70" s="78">
        <v>900</v>
      </c>
      <c r="G70" s="85">
        <f t="shared" si="23"/>
        <v>1.2261580381471389</v>
      </c>
      <c r="H70" s="86">
        <f t="shared" si="20"/>
        <v>216.34615384615384</v>
      </c>
      <c r="I70" s="78">
        <v>1200</v>
      </c>
      <c r="J70" s="85">
        <f t="shared" si="24"/>
        <v>1.6348773841961852</v>
      </c>
      <c r="K70" s="86">
        <f t="shared" si="21"/>
        <v>237.62376237623761</v>
      </c>
    </row>
    <row r="71" spans="1:11" ht="14.4" x14ac:dyDescent="0.3">
      <c r="A71" s="182"/>
      <c r="B71" s="84" t="s">
        <v>67</v>
      </c>
      <c r="C71" s="78">
        <v>840</v>
      </c>
      <c r="D71" s="85">
        <f t="shared" si="22"/>
        <v>1.1444141689373297</v>
      </c>
      <c r="E71" s="86">
        <f t="shared" si="19"/>
        <v>240</v>
      </c>
      <c r="F71" s="78">
        <v>950</v>
      </c>
      <c r="G71" s="85">
        <f t="shared" si="23"/>
        <v>1.2942779291553133</v>
      </c>
      <c r="H71" s="86">
        <f t="shared" si="20"/>
        <v>228.36538461538461</v>
      </c>
      <c r="I71" s="78">
        <v>1250</v>
      </c>
      <c r="J71" s="85">
        <f t="shared" si="24"/>
        <v>1.7029972752043596</v>
      </c>
      <c r="K71" s="86">
        <f t="shared" si="21"/>
        <v>247.52475247524751</v>
      </c>
    </row>
    <row r="72" spans="1:11" ht="14.4" x14ac:dyDescent="0.3">
      <c r="A72" s="182"/>
      <c r="B72" s="84" t="s">
        <v>117</v>
      </c>
      <c r="C72" s="78">
        <v>900</v>
      </c>
      <c r="D72" s="85">
        <f t="shared" si="22"/>
        <v>1.2261580381471389</v>
      </c>
      <c r="E72" s="86">
        <f t="shared" si="19"/>
        <v>257.14285714285717</v>
      </c>
      <c r="F72" s="78">
        <v>1050</v>
      </c>
      <c r="G72" s="85">
        <f t="shared" si="23"/>
        <v>1.430517711171662</v>
      </c>
      <c r="H72" s="86">
        <f t="shared" si="20"/>
        <v>252.40384615384616</v>
      </c>
      <c r="I72" s="78">
        <v>1350</v>
      </c>
      <c r="J72" s="85">
        <f t="shared" si="24"/>
        <v>1.8392370572207084</v>
      </c>
      <c r="K72" s="86">
        <f t="shared" si="21"/>
        <v>267.32673267326732</v>
      </c>
    </row>
    <row r="73" spans="1:11" ht="15" thickBot="1" x14ac:dyDescent="0.35">
      <c r="A73" s="182"/>
      <c r="B73" s="97" t="s">
        <v>118</v>
      </c>
      <c r="C73" s="13">
        <v>900</v>
      </c>
      <c r="D73" s="14">
        <f t="shared" si="22"/>
        <v>1.2261580381471389</v>
      </c>
      <c r="E73" s="23">
        <f t="shared" si="19"/>
        <v>257.14285714285717</v>
      </c>
      <c r="F73" s="13">
        <v>1050</v>
      </c>
      <c r="G73" s="14">
        <f t="shared" si="23"/>
        <v>1.430517711171662</v>
      </c>
      <c r="H73" s="23">
        <f t="shared" si="20"/>
        <v>252.40384615384616</v>
      </c>
      <c r="I73" s="13">
        <v>1350</v>
      </c>
      <c r="J73" s="14">
        <f t="shared" si="24"/>
        <v>1.8392370572207084</v>
      </c>
      <c r="K73" s="23">
        <f t="shared" si="21"/>
        <v>267.32673267326732</v>
      </c>
    </row>
    <row r="74" spans="1:11" ht="14.4" x14ac:dyDescent="0.3">
      <c r="A74" s="181">
        <v>2018</v>
      </c>
      <c r="B74" s="54" t="s">
        <v>119</v>
      </c>
      <c r="C74" s="33">
        <v>900</v>
      </c>
      <c r="D74" s="28">
        <f t="shared" si="22"/>
        <v>1.2261580381471389</v>
      </c>
      <c r="E74" s="34">
        <f t="shared" si="19"/>
        <v>257.14285714285717</v>
      </c>
      <c r="F74" s="33">
        <v>1050</v>
      </c>
      <c r="G74" s="28">
        <f t="shared" si="23"/>
        <v>1.430517711171662</v>
      </c>
      <c r="H74" s="34">
        <f t="shared" si="20"/>
        <v>252.40384615384616</v>
      </c>
      <c r="I74" s="33">
        <v>1350</v>
      </c>
      <c r="J74" s="28">
        <f t="shared" si="24"/>
        <v>1.8392370572207084</v>
      </c>
      <c r="K74" s="34">
        <f t="shared" si="21"/>
        <v>267.32673267326732</v>
      </c>
    </row>
    <row r="75" spans="1:11" ht="14.4" x14ac:dyDescent="0.3">
      <c r="A75" s="182"/>
      <c r="B75" s="84" t="s">
        <v>14</v>
      </c>
      <c r="C75" s="78">
        <v>900</v>
      </c>
      <c r="D75" s="85">
        <f t="shared" si="22"/>
        <v>1.2261580381471389</v>
      </c>
      <c r="E75" s="86">
        <f t="shared" si="19"/>
        <v>257.14285714285717</v>
      </c>
      <c r="F75" s="78">
        <v>1050</v>
      </c>
      <c r="G75" s="85">
        <f t="shared" si="23"/>
        <v>1.430517711171662</v>
      </c>
      <c r="H75" s="86">
        <f t="shared" si="20"/>
        <v>252.40384615384616</v>
      </c>
      <c r="I75" s="78">
        <v>1350</v>
      </c>
      <c r="J75" s="85">
        <f t="shared" si="24"/>
        <v>1.8392370572207084</v>
      </c>
      <c r="K75" s="86">
        <f t="shared" si="21"/>
        <v>267.32673267326732</v>
      </c>
    </row>
    <row r="76" spans="1:11" ht="14.4" x14ac:dyDescent="0.3">
      <c r="A76" s="182"/>
      <c r="B76" s="84" t="s">
        <v>15</v>
      </c>
      <c r="C76" s="78">
        <v>900</v>
      </c>
      <c r="D76" s="85">
        <f t="shared" si="22"/>
        <v>1.2261580381471389</v>
      </c>
      <c r="E76" s="86">
        <f t="shared" si="19"/>
        <v>257.14285714285717</v>
      </c>
      <c r="F76" s="78">
        <v>1050</v>
      </c>
      <c r="G76" s="85">
        <f t="shared" si="23"/>
        <v>1.430517711171662</v>
      </c>
      <c r="H76" s="86">
        <f t="shared" si="20"/>
        <v>252.40384615384616</v>
      </c>
      <c r="I76" s="78">
        <v>1350</v>
      </c>
      <c r="J76" s="85">
        <f t="shared" si="24"/>
        <v>1.8392370572207084</v>
      </c>
      <c r="K76" s="86">
        <f t="shared" si="21"/>
        <v>267.32673267326732</v>
      </c>
    </row>
    <row r="77" spans="1:11" ht="14.4" x14ac:dyDescent="0.3">
      <c r="A77" s="182"/>
      <c r="B77" s="84" t="s">
        <v>16</v>
      </c>
      <c r="C77" s="78">
        <v>900</v>
      </c>
      <c r="D77" s="85">
        <f t="shared" si="22"/>
        <v>1.2261580381471389</v>
      </c>
      <c r="E77" s="86">
        <f t="shared" si="19"/>
        <v>257.14285714285717</v>
      </c>
      <c r="F77" s="78">
        <v>1050</v>
      </c>
      <c r="G77" s="85">
        <f t="shared" si="23"/>
        <v>1.430517711171662</v>
      </c>
      <c r="H77" s="86">
        <f t="shared" si="20"/>
        <v>252.40384615384616</v>
      </c>
      <c r="I77" s="78">
        <v>1350</v>
      </c>
      <c r="J77" s="85">
        <f t="shared" si="24"/>
        <v>1.8392370572207084</v>
      </c>
      <c r="K77" s="86">
        <f t="shared" si="21"/>
        <v>267.32673267326732</v>
      </c>
    </row>
    <row r="78" spans="1:11" ht="14.4" x14ac:dyDescent="0.3">
      <c r="A78" s="182"/>
      <c r="B78" s="84" t="s">
        <v>17</v>
      </c>
      <c r="C78" s="78">
        <v>950</v>
      </c>
      <c r="D78" s="85">
        <f t="shared" si="22"/>
        <v>1.2942779291553133</v>
      </c>
      <c r="E78" s="86">
        <f t="shared" si="19"/>
        <v>271.42857142857144</v>
      </c>
      <c r="F78" s="78">
        <v>1100</v>
      </c>
      <c r="G78" s="85">
        <f t="shared" si="23"/>
        <v>1.4986376021798364</v>
      </c>
      <c r="H78" s="86">
        <f t="shared" si="20"/>
        <v>264.42307692307691</v>
      </c>
      <c r="I78" s="78">
        <v>1400</v>
      </c>
      <c r="J78" s="85">
        <f t="shared" si="24"/>
        <v>1.9073569482288828</v>
      </c>
      <c r="K78" s="86">
        <f t="shared" si="21"/>
        <v>277.22772277227722</v>
      </c>
    </row>
    <row r="79" spans="1:11" ht="14.4" x14ac:dyDescent="0.3">
      <c r="A79" s="182"/>
      <c r="B79" s="84" t="s">
        <v>18</v>
      </c>
      <c r="C79" s="78">
        <v>925</v>
      </c>
      <c r="D79" s="85">
        <f t="shared" si="22"/>
        <v>1.2602179836512262</v>
      </c>
      <c r="E79" s="86">
        <f t="shared" si="19"/>
        <v>264.28571428571428</v>
      </c>
      <c r="F79" s="78">
        <v>1100</v>
      </c>
      <c r="G79" s="85">
        <f t="shared" si="23"/>
        <v>1.4986376021798364</v>
      </c>
      <c r="H79" s="86">
        <f t="shared" si="20"/>
        <v>264.42307692307691</v>
      </c>
      <c r="I79" s="78">
        <v>1450</v>
      </c>
      <c r="J79" s="85">
        <f t="shared" si="24"/>
        <v>1.9754768392370572</v>
      </c>
      <c r="K79" s="86">
        <f t="shared" si="21"/>
        <v>287.12871287128712</v>
      </c>
    </row>
    <row r="80" spans="1:11" ht="14.4" x14ac:dyDescent="0.3">
      <c r="A80" s="182"/>
      <c r="B80" s="84" t="s">
        <v>19</v>
      </c>
      <c r="C80" s="78">
        <v>925</v>
      </c>
      <c r="D80" s="85">
        <f t="shared" si="22"/>
        <v>1.2602179836512262</v>
      </c>
      <c r="E80" s="86">
        <f t="shared" si="19"/>
        <v>264.28571428571428</v>
      </c>
      <c r="F80" s="78">
        <v>1100</v>
      </c>
      <c r="G80" s="85">
        <f t="shared" si="23"/>
        <v>1.4986376021798364</v>
      </c>
      <c r="H80" s="86">
        <f t="shared" si="20"/>
        <v>264.42307692307691</v>
      </c>
      <c r="I80" s="78">
        <v>1450</v>
      </c>
      <c r="J80" s="85">
        <f t="shared" si="24"/>
        <v>1.9754768392370572</v>
      </c>
      <c r="K80" s="86">
        <f t="shared" si="21"/>
        <v>287.12871287128712</v>
      </c>
    </row>
    <row r="81" spans="1:11" ht="14.4" x14ac:dyDescent="0.3">
      <c r="A81" s="182"/>
      <c r="B81" s="84" t="s">
        <v>20</v>
      </c>
      <c r="C81" s="78">
        <v>925</v>
      </c>
      <c r="D81" s="85">
        <f t="shared" si="22"/>
        <v>1.2602179836512262</v>
      </c>
      <c r="E81" s="86">
        <f t="shared" si="19"/>
        <v>264.28571428571428</v>
      </c>
      <c r="F81" s="78">
        <v>1100</v>
      </c>
      <c r="G81" s="85">
        <f t="shared" si="23"/>
        <v>1.4986376021798364</v>
      </c>
      <c r="H81" s="86">
        <f t="shared" si="20"/>
        <v>264.42307692307691</v>
      </c>
      <c r="I81" s="78">
        <v>1450</v>
      </c>
      <c r="J81" s="85">
        <f t="shared" si="24"/>
        <v>1.9754768392370572</v>
      </c>
      <c r="K81" s="86">
        <f t="shared" si="21"/>
        <v>287.12871287128712</v>
      </c>
    </row>
    <row r="82" spans="1:11" ht="14.4" x14ac:dyDescent="0.3">
      <c r="A82" s="182"/>
      <c r="B82" s="84" t="s">
        <v>21</v>
      </c>
      <c r="C82" s="78">
        <v>925</v>
      </c>
      <c r="D82" s="85">
        <f t="shared" ref="D82:D100" si="25">C82/$B$119</f>
        <v>1.2602179836512262</v>
      </c>
      <c r="E82" s="86">
        <f t="shared" ref="E82:E100" si="26">C82/$C$23*100</f>
        <v>264.28571428571428</v>
      </c>
      <c r="F82" s="78">
        <v>1100</v>
      </c>
      <c r="G82" s="85">
        <f t="shared" ref="G82:G100" si="27">F82/$B$119</f>
        <v>1.4986376021798364</v>
      </c>
      <c r="H82" s="86">
        <f t="shared" ref="H82:H100" si="28">F82/$F$23*100</f>
        <v>264.42307692307691</v>
      </c>
      <c r="I82" s="78">
        <v>1450</v>
      </c>
      <c r="J82" s="85">
        <f t="shared" ref="J82:J100" si="29">I82/$B$119</f>
        <v>1.9754768392370572</v>
      </c>
      <c r="K82" s="86">
        <f t="shared" ref="K82:K100" si="30">I82/$I$23*100</f>
        <v>287.12871287128712</v>
      </c>
    </row>
    <row r="83" spans="1:11" ht="14.4" x14ac:dyDescent="0.3">
      <c r="A83" s="182"/>
      <c r="B83" s="84" t="s">
        <v>67</v>
      </c>
      <c r="C83" s="78">
        <v>1080</v>
      </c>
      <c r="D83" s="85">
        <f t="shared" si="25"/>
        <v>1.4713896457765667</v>
      </c>
      <c r="E83" s="86">
        <f t="shared" si="26"/>
        <v>308.57142857142861</v>
      </c>
      <c r="F83" s="78">
        <v>1250</v>
      </c>
      <c r="G83" s="85">
        <f t="shared" si="27"/>
        <v>1.7029972752043596</v>
      </c>
      <c r="H83" s="86">
        <f t="shared" si="28"/>
        <v>300.48076923076923</v>
      </c>
      <c r="I83" s="78">
        <v>1550</v>
      </c>
      <c r="J83" s="85">
        <f t="shared" si="29"/>
        <v>2.111716621253406</v>
      </c>
      <c r="K83" s="86">
        <f t="shared" si="30"/>
        <v>306.93069306930693</v>
      </c>
    </row>
    <row r="84" spans="1:11" ht="14.4" x14ac:dyDescent="0.3">
      <c r="A84" s="182"/>
      <c r="B84" s="84" t="s">
        <v>117</v>
      </c>
      <c r="C84" s="78">
        <v>1097</v>
      </c>
      <c r="D84" s="85">
        <f t="shared" si="25"/>
        <v>1.494550408719346</v>
      </c>
      <c r="E84" s="86">
        <f t="shared" si="26"/>
        <v>313.42857142857144</v>
      </c>
      <c r="F84" s="78">
        <v>1250</v>
      </c>
      <c r="G84" s="85">
        <f t="shared" si="27"/>
        <v>1.7029972752043596</v>
      </c>
      <c r="H84" s="86">
        <f t="shared" si="28"/>
        <v>300.48076923076923</v>
      </c>
      <c r="I84" s="78">
        <v>1550</v>
      </c>
      <c r="J84" s="85">
        <f t="shared" si="29"/>
        <v>2.111716621253406</v>
      </c>
      <c r="K84" s="86">
        <f t="shared" si="30"/>
        <v>306.93069306930693</v>
      </c>
    </row>
    <row r="85" spans="1:11" ht="15" thickBot="1" x14ac:dyDescent="0.35">
      <c r="A85" s="182"/>
      <c r="B85" s="69" t="s">
        <v>118</v>
      </c>
      <c r="C85" s="161">
        <v>1097</v>
      </c>
      <c r="D85" s="162">
        <f t="shared" si="25"/>
        <v>1.494550408719346</v>
      </c>
      <c r="E85" s="163">
        <f t="shared" si="26"/>
        <v>313.42857142857144</v>
      </c>
      <c r="F85" s="161">
        <v>1250</v>
      </c>
      <c r="G85" s="162">
        <f t="shared" si="27"/>
        <v>1.7029972752043596</v>
      </c>
      <c r="H85" s="163">
        <f t="shared" si="28"/>
        <v>300.48076923076923</v>
      </c>
      <c r="I85" s="161">
        <v>1550</v>
      </c>
      <c r="J85" s="162">
        <f t="shared" si="29"/>
        <v>2.111716621253406</v>
      </c>
      <c r="K85" s="163">
        <f t="shared" si="30"/>
        <v>306.93069306930693</v>
      </c>
    </row>
    <row r="86" spans="1:11" ht="14.4" x14ac:dyDescent="0.3">
      <c r="A86" s="181">
        <v>2019</v>
      </c>
      <c r="B86" s="54" t="s">
        <v>119</v>
      </c>
      <c r="C86" s="33">
        <v>1500</v>
      </c>
      <c r="D86" s="28">
        <f t="shared" si="25"/>
        <v>2.0435967302452318</v>
      </c>
      <c r="E86" s="34">
        <f t="shared" si="26"/>
        <v>428.57142857142856</v>
      </c>
      <c r="F86" s="33">
        <v>1700</v>
      </c>
      <c r="G86" s="28">
        <f t="shared" si="27"/>
        <v>2.3160762942779289</v>
      </c>
      <c r="H86" s="34">
        <f t="shared" si="28"/>
        <v>408.65384615384619</v>
      </c>
      <c r="I86" s="33">
        <v>1875</v>
      </c>
      <c r="J86" s="28">
        <f t="shared" si="29"/>
        <v>2.5544959128065394</v>
      </c>
      <c r="K86" s="34">
        <f t="shared" si="30"/>
        <v>371.28712871287132</v>
      </c>
    </row>
    <row r="87" spans="1:11" ht="14.4" x14ac:dyDescent="0.3">
      <c r="A87" s="182"/>
      <c r="B87" s="84" t="s">
        <v>14</v>
      </c>
      <c r="C87" s="78">
        <v>1500</v>
      </c>
      <c r="D87" s="85">
        <f t="shared" si="25"/>
        <v>2.0435967302452318</v>
      </c>
      <c r="E87" s="86">
        <f t="shared" si="26"/>
        <v>428.57142857142856</v>
      </c>
      <c r="F87" s="78">
        <v>1700</v>
      </c>
      <c r="G87" s="85">
        <f t="shared" si="27"/>
        <v>2.3160762942779289</v>
      </c>
      <c r="H87" s="86">
        <f t="shared" si="28"/>
        <v>408.65384615384619</v>
      </c>
      <c r="I87" s="78">
        <v>1950</v>
      </c>
      <c r="J87" s="85">
        <f t="shared" si="29"/>
        <v>2.6566757493188011</v>
      </c>
      <c r="K87" s="86">
        <f t="shared" si="30"/>
        <v>386.13861386138615</v>
      </c>
    </row>
    <row r="88" spans="1:11" ht="14.4" x14ac:dyDescent="0.3">
      <c r="A88" s="182"/>
      <c r="B88" s="84" t="s">
        <v>15</v>
      </c>
      <c r="C88" s="78">
        <v>1256</v>
      </c>
      <c r="D88" s="85">
        <f t="shared" si="25"/>
        <v>1.7111716621253406</v>
      </c>
      <c r="E88" s="86">
        <f t="shared" si="26"/>
        <v>358.85714285714283</v>
      </c>
      <c r="F88" s="78">
        <v>1397</v>
      </c>
      <c r="G88" s="85">
        <f t="shared" si="27"/>
        <v>1.9032697547683923</v>
      </c>
      <c r="H88" s="86">
        <f t="shared" si="28"/>
        <v>335.81730769230774</v>
      </c>
      <c r="I88" s="78">
        <v>1950</v>
      </c>
      <c r="J88" s="85">
        <f t="shared" si="29"/>
        <v>2.6566757493188011</v>
      </c>
      <c r="K88" s="86">
        <f t="shared" si="30"/>
        <v>386.13861386138615</v>
      </c>
    </row>
    <row r="89" spans="1:11" ht="14.4" x14ac:dyDescent="0.3">
      <c r="A89" s="182"/>
      <c r="B89" s="84" t="s">
        <v>16</v>
      </c>
      <c r="C89" s="78">
        <v>1199</v>
      </c>
      <c r="D89" s="85">
        <f t="shared" si="25"/>
        <v>1.6335149863760219</v>
      </c>
      <c r="E89" s="86">
        <f t="shared" si="26"/>
        <v>342.57142857142856</v>
      </c>
      <c r="F89" s="78">
        <v>1388</v>
      </c>
      <c r="G89" s="85">
        <f t="shared" si="27"/>
        <v>1.8910081743869209</v>
      </c>
      <c r="H89" s="86">
        <f t="shared" si="28"/>
        <v>333.65384615384619</v>
      </c>
      <c r="I89" s="78">
        <v>1950</v>
      </c>
      <c r="J89" s="85">
        <f t="shared" si="29"/>
        <v>2.6566757493188011</v>
      </c>
      <c r="K89" s="86">
        <f t="shared" si="30"/>
        <v>386.13861386138615</v>
      </c>
    </row>
    <row r="90" spans="1:11" ht="14.4" x14ac:dyDescent="0.3">
      <c r="A90" s="182"/>
      <c r="B90" s="84" t="s">
        <v>17</v>
      </c>
      <c r="C90" s="78">
        <v>1275</v>
      </c>
      <c r="D90" s="85">
        <f t="shared" si="25"/>
        <v>1.7370572207084469</v>
      </c>
      <c r="E90" s="86">
        <f t="shared" si="26"/>
        <v>364.28571428571428</v>
      </c>
      <c r="F90" s="78">
        <v>1538</v>
      </c>
      <c r="G90" s="85">
        <f t="shared" si="27"/>
        <v>2.0953678474114441</v>
      </c>
      <c r="H90" s="86">
        <f t="shared" si="28"/>
        <v>369.71153846153845</v>
      </c>
      <c r="I90" s="78">
        <v>1950</v>
      </c>
      <c r="J90" s="85">
        <f t="shared" si="29"/>
        <v>2.6566757493188011</v>
      </c>
      <c r="K90" s="86">
        <f t="shared" si="30"/>
        <v>386.13861386138615</v>
      </c>
    </row>
    <row r="91" spans="1:11" ht="14.4" x14ac:dyDescent="0.3">
      <c r="A91" s="182"/>
      <c r="B91" s="84" t="s">
        <v>18</v>
      </c>
      <c r="C91" s="78">
        <v>1275</v>
      </c>
      <c r="D91" s="85">
        <f t="shared" si="25"/>
        <v>1.7370572207084469</v>
      </c>
      <c r="E91" s="86">
        <f t="shared" si="26"/>
        <v>364.28571428571428</v>
      </c>
      <c r="F91" s="78">
        <v>1538</v>
      </c>
      <c r="G91" s="85">
        <f t="shared" si="27"/>
        <v>2.0953678474114441</v>
      </c>
      <c r="H91" s="86">
        <f t="shared" si="28"/>
        <v>369.71153846153845</v>
      </c>
      <c r="I91" s="78">
        <v>1950</v>
      </c>
      <c r="J91" s="85">
        <f t="shared" si="29"/>
        <v>2.6566757493188011</v>
      </c>
      <c r="K91" s="86">
        <f t="shared" si="30"/>
        <v>386.13861386138615</v>
      </c>
    </row>
    <row r="92" spans="1:11" ht="14.4" x14ac:dyDescent="0.3">
      <c r="A92" s="182"/>
      <c r="B92" s="84" t="s">
        <v>19</v>
      </c>
      <c r="C92" s="78">
        <v>1275</v>
      </c>
      <c r="D92" s="85">
        <f t="shared" si="25"/>
        <v>1.7370572207084469</v>
      </c>
      <c r="E92" s="86">
        <f t="shared" si="26"/>
        <v>364.28571428571428</v>
      </c>
      <c r="F92" s="78">
        <v>1538</v>
      </c>
      <c r="G92" s="85">
        <f t="shared" si="27"/>
        <v>2.0953678474114441</v>
      </c>
      <c r="H92" s="86">
        <f t="shared" si="28"/>
        <v>369.71153846153845</v>
      </c>
      <c r="I92" s="78">
        <v>1950</v>
      </c>
      <c r="J92" s="85">
        <f t="shared" si="29"/>
        <v>2.6566757493188011</v>
      </c>
      <c r="K92" s="86">
        <f t="shared" si="30"/>
        <v>386.13861386138615</v>
      </c>
    </row>
    <row r="93" spans="1:11" ht="14.4" x14ac:dyDescent="0.3">
      <c r="A93" s="182"/>
      <c r="B93" s="84" t="s">
        <v>20</v>
      </c>
      <c r="C93" s="78">
        <v>1199</v>
      </c>
      <c r="D93" s="85">
        <f t="shared" si="25"/>
        <v>1.6335149863760219</v>
      </c>
      <c r="E93" s="86">
        <f t="shared" si="26"/>
        <v>342.57142857142856</v>
      </c>
      <c r="F93" s="78">
        <v>1550</v>
      </c>
      <c r="G93" s="85">
        <f t="shared" si="27"/>
        <v>2.111716621253406</v>
      </c>
      <c r="H93" s="86">
        <f t="shared" si="28"/>
        <v>372.59615384615381</v>
      </c>
      <c r="I93" s="78">
        <v>1950</v>
      </c>
      <c r="J93" s="85">
        <f t="shared" si="29"/>
        <v>2.6566757493188011</v>
      </c>
      <c r="K93" s="86">
        <f t="shared" si="30"/>
        <v>386.13861386138615</v>
      </c>
    </row>
    <row r="94" spans="1:11" ht="14.4" x14ac:dyDescent="0.3">
      <c r="A94" s="182"/>
      <c r="B94" s="84" t="s">
        <v>21</v>
      </c>
      <c r="C94" s="78">
        <v>1250</v>
      </c>
      <c r="D94" s="85">
        <f t="shared" si="25"/>
        <v>1.7029972752043596</v>
      </c>
      <c r="E94" s="86">
        <f t="shared" si="26"/>
        <v>357.14285714285717</v>
      </c>
      <c r="F94" s="78">
        <v>1505</v>
      </c>
      <c r="G94" s="85">
        <f t="shared" si="27"/>
        <v>2.050408719346049</v>
      </c>
      <c r="H94" s="86">
        <f t="shared" si="28"/>
        <v>361.77884615384619</v>
      </c>
      <c r="I94" s="78">
        <v>1950</v>
      </c>
      <c r="J94" s="85">
        <f t="shared" si="29"/>
        <v>2.6566757493188011</v>
      </c>
      <c r="K94" s="86">
        <f t="shared" si="30"/>
        <v>386.13861386138615</v>
      </c>
    </row>
    <row r="95" spans="1:11" ht="14.4" x14ac:dyDescent="0.3">
      <c r="A95" s="182"/>
      <c r="B95" s="84" t="s">
        <v>67</v>
      </c>
      <c r="C95" s="78">
        <v>1250</v>
      </c>
      <c r="D95" s="85">
        <f t="shared" si="25"/>
        <v>1.7029972752043596</v>
      </c>
      <c r="E95" s="86">
        <f t="shared" si="26"/>
        <v>357.14285714285717</v>
      </c>
      <c r="F95" s="78">
        <v>1505</v>
      </c>
      <c r="G95" s="85">
        <f t="shared" si="27"/>
        <v>2.050408719346049</v>
      </c>
      <c r="H95" s="86">
        <f t="shared" si="28"/>
        <v>361.77884615384619</v>
      </c>
      <c r="I95" s="78">
        <v>1950</v>
      </c>
      <c r="J95" s="85">
        <f t="shared" si="29"/>
        <v>2.6566757493188011</v>
      </c>
      <c r="K95" s="86">
        <f t="shared" si="30"/>
        <v>386.13861386138615</v>
      </c>
    </row>
    <row r="96" spans="1:11" ht="14.4" x14ac:dyDescent="0.3">
      <c r="A96" s="182"/>
      <c r="B96" s="84" t="s">
        <v>117</v>
      </c>
      <c r="C96" s="78">
        <v>1660</v>
      </c>
      <c r="D96" s="85">
        <f t="shared" si="25"/>
        <v>2.2615803814713895</v>
      </c>
      <c r="E96" s="86">
        <f t="shared" si="26"/>
        <v>474.28571428571428</v>
      </c>
      <c r="F96" s="78">
        <v>1957</v>
      </c>
      <c r="G96" s="85">
        <f t="shared" si="27"/>
        <v>2.6662125340599454</v>
      </c>
      <c r="H96" s="86">
        <f t="shared" si="28"/>
        <v>470.43269230769232</v>
      </c>
      <c r="I96" s="78">
        <v>1950</v>
      </c>
      <c r="J96" s="85">
        <f t="shared" si="29"/>
        <v>2.6566757493188011</v>
      </c>
      <c r="K96" s="86">
        <f t="shared" si="30"/>
        <v>386.13861386138615</v>
      </c>
    </row>
    <row r="97" spans="1:11" ht="15" thickBot="1" x14ac:dyDescent="0.35">
      <c r="A97" s="182"/>
      <c r="B97" s="69" t="s">
        <v>118</v>
      </c>
      <c r="C97" s="161">
        <v>1935</v>
      </c>
      <c r="D97" s="162">
        <f t="shared" si="25"/>
        <v>2.6362397820163488</v>
      </c>
      <c r="E97" s="163">
        <f t="shared" si="26"/>
        <v>552.85714285714289</v>
      </c>
      <c r="F97" s="161">
        <v>2221</v>
      </c>
      <c r="G97" s="162">
        <f t="shared" si="27"/>
        <v>3.0258855585831061</v>
      </c>
      <c r="H97" s="163">
        <f t="shared" si="28"/>
        <v>533.89423076923072</v>
      </c>
      <c r="I97" s="161">
        <v>2500</v>
      </c>
      <c r="J97" s="162">
        <f t="shared" si="29"/>
        <v>3.4059945504087192</v>
      </c>
      <c r="K97" s="163">
        <f t="shared" si="30"/>
        <v>495.04950495049502</v>
      </c>
    </row>
    <row r="98" spans="1:11" ht="14.4" x14ac:dyDescent="0.3">
      <c r="A98" s="181">
        <v>2020</v>
      </c>
      <c r="B98" s="54" t="s">
        <v>119</v>
      </c>
      <c r="C98" s="33">
        <v>1941</v>
      </c>
      <c r="D98" s="28">
        <f t="shared" si="25"/>
        <v>2.6444141689373297</v>
      </c>
      <c r="E98" s="34">
        <f t="shared" si="26"/>
        <v>554.57142857142856</v>
      </c>
      <c r="F98" s="33">
        <v>2500</v>
      </c>
      <c r="G98" s="28">
        <f t="shared" si="27"/>
        <v>3.4059945504087192</v>
      </c>
      <c r="H98" s="34">
        <f t="shared" si="28"/>
        <v>600.96153846153845</v>
      </c>
      <c r="I98" s="33">
        <v>2500</v>
      </c>
      <c r="J98" s="28">
        <f t="shared" si="29"/>
        <v>3.4059945504087192</v>
      </c>
      <c r="K98" s="34">
        <f t="shared" si="30"/>
        <v>495.04950495049502</v>
      </c>
    </row>
    <row r="99" spans="1:11" ht="14.4" x14ac:dyDescent="0.3">
      <c r="A99" s="182"/>
      <c r="B99" s="84" t="s">
        <v>14</v>
      </c>
      <c r="C99" s="78">
        <v>2035</v>
      </c>
      <c r="D99" s="85">
        <f t="shared" si="25"/>
        <v>2.7724795640326976</v>
      </c>
      <c r="E99" s="86">
        <f t="shared" si="26"/>
        <v>581.42857142857144</v>
      </c>
      <c r="F99" s="78">
        <v>2500</v>
      </c>
      <c r="G99" s="85">
        <f t="shared" si="27"/>
        <v>3.4059945504087192</v>
      </c>
      <c r="H99" s="86">
        <f t="shared" si="28"/>
        <v>600.96153846153845</v>
      </c>
      <c r="I99" s="78">
        <v>2700</v>
      </c>
      <c r="J99" s="85">
        <f t="shared" si="29"/>
        <v>3.6784741144414168</v>
      </c>
      <c r="K99" s="86">
        <f t="shared" si="30"/>
        <v>534.65346534653463</v>
      </c>
    </row>
    <row r="100" spans="1:11" ht="14.4" x14ac:dyDescent="0.3">
      <c r="A100" s="182"/>
      <c r="B100" s="84" t="s">
        <v>15</v>
      </c>
      <c r="C100" s="78">
        <v>2060</v>
      </c>
      <c r="D100" s="85">
        <f t="shared" si="25"/>
        <v>2.8065395095367847</v>
      </c>
      <c r="E100" s="86">
        <f t="shared" si="26"/>
        <v>588.57142857142867</v>
      </c>
      <c r="F100" s="78">
        <v>2500</v>
      </c>
      <c r="G100" s="85">
        <f t="shared" si="27"/>
        <v>3.4059945504087192</v>
      </c>
      <c r="H100" s="86">
        <f t="shared" si="28"/>
        <v>600.96153846153845</v>
      </c>
      <c r="I100" s="78">
        <v>2700</v>
      </c>
      <c r="J100" s="85">
        <f t="shared" si="29"/>
        <v>3.6784741144414168</v>
      </c>
      <c r="K100" s="86">
        <f t="shared" si="30"/>
        <v>534.65346534653463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78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78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78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78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78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78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78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78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61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78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78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78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78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78">
        <v>2790</v>
      </c>
      <c r="D115" s="85">
        <f t="shared" ref="D115" si="31">C115/$B$119</f>
        <v>3.8010899182561309</v>
      </c>
      <c r="E115" s="86">
        <f t="shared" ref="E115" si="32">C115/$C$23*100</f>
        <v>797.14285714285711</v>
      </c>
      <c r="F115" s="78">
        <v>3775</v>
      </c>
      <c r="G115" s="85">
        <f t="shared" ref="G115" si="33">F115/$B$119</f>
        <v>5.1430517711171664</v>
      </c>
      <c r="H115" s="86">
        <f t="shared" ref="H115" si="34">F115/$F$23*100</f>
        <v>907.45192307692298</v>
      </c>
      <c r="I115" s="78" t="s">
        <v>120</v>
      </c>
      <c r="J115" s="85" t="s">
        <v>120</v>
      </c>
      <c r="K115" s="86" t="s">
        <v>120</v>
      </c>
    </row>
    <row r="116" spans="1:11" ht="14.4" x14ac:dyDescent="0.3">
      <c r="A116" s="182"/>
      <c r="B116" s="84" t="s">
        <v>19</v>
      </c>
      <c r="C116" s="78">
        <v>2790</v>
      </c>
      <c r="D116" s="85">
        <f t="shared" ref="D116:D118" si="35">C116/$B$119</f>
        <v>3.8010899182561309</v>
      </c>
      <c r="E116" s="86">
        <f t="shared" ref="E116:E118" si="36">C116/$C$23*100</f>
        <v>797.14285714285711</v>
      </c>
      <c r="F116" s="78">
        <v>3775</v>
      </c>
      <c r="G116" s="85">
        <f t="shared" ref="G116:G118" si="37">F116/$B$119</f>
        <v>5.1430517711171664</v>
      </c>
      <c r="H116" s="86">
        <f t="shared" ref="H116:H118" si="38">F116/$F$23*100</f>
        <v>907.45192307692298</v>
      </c>
      <c r="I116" s="12" t="s">
        <v>120</v>
      </c>
      <c r="J116" s="85" t="s">
        <v>120</v>
      </c>
      <c r="K116" s="86" t="s">
        <v>120</v>
      </c>
    </row>
    <row r="117" spans="1:11" ht="14.4" x14ac:dyDescent="0.3">
      <c r="A117" s="182"/>
      <c r="B117" s="84" t="s">
        <v>20</v>
      </c>
      <c r="C117" s="78">
        <v>2790</v>
      </c>
      <c r="D117" s="85">
        <f t="shared" si="35"/>
        <v>3.8010899182561309</v>
      </c>
      <c r="E117" s="86">
        <f t="shared" si="36"/>
        <v>797.14285714285711</v>
      </c>
      <c r="F117" s="78">
        <v>3775</v>
      </c>
      <c r="G117" s="85">
        <f t="shared" si="37"/>
        <v>5.1430517711171664</v>
      </c>
      <c r="H117" s="86">
        <f t="shared" si="38"/>
        <v>907.45192307692298</v>
      </c>
      <c r="I117" s="78" t="s">
        <v>120</v>
      </c>
      <c r="J117" s="85" t="s">
        <v>120</v>
      </c>
      <c r="K117" s="86" t="s">
        <v>120</v>
      </c>
    </row>
    <row r="118" spans="1:11" ht="15" thickBot="1" x14ac:dyDescent="0.35">
      <c r="A118" s="183"/>
      <c r="B118" s="64" t="s">
        <v>21</v>
      </c>
      <c r="C118" s="13">
        <v>2884</v>
      </c>
      <c r="D118" s="14">
        <f t="shared" si="35"/>
        <v>3.9291553133514987</v>
      </c>
      <c r="E118" s="23">
        <f t="shared" si="36"/>
        <v>824</v>
      </c>
      <c r="F118" s="13">
        <v>3400</v>
      </c>
      <c r="G118" s="14">
        <f t="shared" si="37"/>
        <v>4.6321525885558579</v>
      </c>
      <c r="H118" s="23">
        <f t="shared" si="38"/>
        <v>817.30769230769238</v>
      </c>
      <c r="I118" s="161" t="s">
        <v>120</v>
      </c>
      <c r="J118" s="14" t="s">
        <v>120</v>
      </c>
      <c r="K118" s="23" t="s">
        <v>120</v>
      </c>
    </row>
    <row r="119" spans="1:11" ht="14.4" x14ac:dyDescent="0.3">
      <c r="A119" s="37" t="s">
        <v>108</v>
      </c>
      <c r="B119" s="38">
        <v>734</v>
      </c>
    </row>
    <row r="120" spans="1:11" ht="12.75" customHeight="1" x14ac:dyDescent="0.3">
      <c r="A120" s="8"/>
      <c r="I120" s="8"/>
    </row>
    <row r="121" spans="1:11" ht="12.75" customHeight="1" x14ac:dyDescent="0.3">
      <c r="A121" t="s">
        <v>24</v>
      </c>
      <c r="I121" s="8"/>
    </row>
    <row r="122" spans="1:11" ht="12.75" customHeight="1" x14ac:dyDescent="0.25">
      <c r="A122" s="6" t="s">
        <v>25</v>
      </c>
    </row>
    <row r="123" spans="1:11" ht="12.75" customHeight="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I13:K13"/>
    <mergeCell ref="A12:A14"/>
    <mergeCell ref="B12:B14"/>
    <mergeCell ref="C12:K12"/>
    <mergeCell ref="C13:E13"/>
    <mergeCell ref="F13:H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0400-000000000000}"/>
    <hyperlink ref="A128" r:id="rId1" xr:uid="{B65996C7-2C8C-40A6-AAE7-C192857A971E}"/>
  </hyperlinks>
  <pageMargins left="0.7" right="0.7" top="0.75" bottom="0.75" header="0.3" footer="0.3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32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73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203" t="s">
        <v>11</v>
      </c>
      <c r="D13" s="204"/>
      <c r="E13" s="205"/>
      <c r="F13" s="203" t="s">
        <v>12</v>
      </c>
      <c r="G13" s="204"/>
      <c r="H13" s="205"/>
      <c r="I13" s="202" t="s">
        <v>13</v>
      </c>
      <c r="J13" s="200"/>
      <c r="K13" s="201"/>
    </row>
    <row r="14" spans="1:11" ht="15" customHeight="1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216</v>
      </c>
      <c r="D15" s="28">
        <f t="shared" ref="D15:D55" si="0">C15/$B$119</f>
        <v>0.50943396226415094</v>
      </c>
      <c r="E15" s="34">
        <f>C15/$C$23*100</f>
        <v>100</v>
      </c>
      <c r="F15" s="33">
        <v>242</v>
      </c>
      <c r="G15" s="28">
        <f t="shared" ref="G15:G55" si="1">F15/$B$119</f>
        <v>0.57075471698113212</v>
      </c>
      <c r="H15" s="34">
        <f>F15/$F$23*100</f>
        <v>100</v>
      </c>
      <c r="I15" s="30">
        <v>271</v>
      </c>
      <c r="J15" s="28">
        <f t="shared" ref="J15:J55" si="2">I15/$B$119</f>
        <v>0.63915094339622647</v>
      </c>
      <c r="K15" s="34">
        <f>I15/$I$23*100</f>
        <v>100</v>
      </c>
    </row>
    <row r="16" spans="1:11" ht="14.4" x14ac:dyDescent="0.3">
      <c r="A16" s="188"/>
      <c r="B16" s="10" t="s">
        <v>15</v>
      </c>
      <c r="C16" s="12">
        <v>216</v>
      </c>
      <c r="D16" s="11">
        <f t="shared" si="0"/>
        <v>0.50943396226415094</v>
      </c>
      <c r="E16" s="22">
        <f t="shared" ref="E16:E23" si="3">C16/$C$23*100</f>
        <v>100</v>
      </c>
      <c r="F16" s="12">
        <v>242</v>
      </c>
      <c r="G16" s="11">
        <f t="shared" si="1"/>
        <v>0.57075471698113212</v>
      </c>
      <c r="H16" s="22">
        <f t="shared" ref="H16:H23" si="4">F16/$F$23*100</f>
        <v>100</v>
      </c>
      <c r="I16" s="31">
        <v>271</v>
      </c>
      <c r="J16" s="11">
        <f t="shared" si="2"/>
        <v>0.63915094339622647</v>
      </c>
      <c r="K16" s="22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216</v>
      </c>
      <c r="D17" s="11">
        <f t="shared" si="0"/>
        <v>0.50943396226415094</v>
      </c>
      <c r="E17" s="22">
        <f t="shared" si="3"/>
        <v>100</v>
      </c>
      <c r="F17" s="12">
        <v>242</v>
      </c>
      <c r="G17" s="11">
        <f t="shared" si="1"/>
        <v>0.57075471698113212</v>
      </c>
      <c r="H17" s="22">
        <f t="shared" si="4"/>
        <v>100</v>
      </c>
      <c r="I17" s="31">
        <v>271</v>
      </c>
      <c r="J17" s="11">
        <f t="shared" si="2"/>
        <v>0.63915094339622647</v>
      </c>
      <c r="K17" s="19">
        <f t="shared" si="5"/>
        <v>100</v>
      </c>
    </row>
    <row r="18" spans="1:11" ht="14.4" x14ac:dyDescent="0.3">
      <c r="A18" s="188"/>
      <c r="B18" s="10" t="s">
        <v>17</v>
      </c>
      <c r="C18" s="12">
        <v>216</v>
      </c>
      <c r="D18" s="11">
        <f t="shared" si="0"/>
        <v>0.50943396226415094</v>
      </c>
      <c r="E18" s="22">
        <f t="shared" si="3"/>
        <v>100</v>
      </c>
      <c r="F18" s="12">
        <v>242</v>
      </c>
      <c r="G18" s="11">
        <f t="shared" si="1"/>
        <v>0.57075471698113212</v>
      </c>
      <c r="H18" s="22">
        <f t="shared" si="4"/>
        <v>100</v>
      </c>
      <c r="I18" s="31">
        <v>271</v>
      </c>
      <c r="J18" s="11">
        <f t="shared" si="2"/>
        <v>0.63915094339622647</v>
      </c>
      <c r="K18" s="19">
        <f t="shared" si="5"/>
        <v>100</v>
      </c>
    </row>
    <row r="19" spans="1:11" ht="14.4" x14ac:dyDescent="0.3">
      <c r="A19" s="188"/>
      <c r="B19" s="10" t="s">
        <v>18</v>
      </c>
      <c r="C19" s="12">
        <v>216</v>
      </c>
      <c r="D19" s="11">
        <f t="shared" si="0"/>
        <v>0.50943396226415094</v>
      </c>
      <c r="E19" s="22">
        <f t="shared" si="3"/>
        <v>100</v>
      </c>
      <c r="F19" s="12">
        <v>242</v>
      </c>
      <c r="G19" s="11">
        <f t="shared" si="1"/>
        <v>0.57075471698113212</v>
      </c>
      <c r="H19" s="19">
        <f t="shared" si="4"/>
        <v>100</v>
      </c>
      <c r="I19" s="31">
        <v>271</v>
      </c>
      <c r="J19" s="11">
        <f t="shared" si="2"/>
        <v>0.63915094339622647</v>
      </c>
      <c r="K19" s="19">
        <f t="shared" si="5"/>
        <v>100</v>
      </c>
    </row>
    <row r="20" spans="1:11" ht="14.4" x14ac:dyDescent="0.3">
      <c r="A20" s="188"/>
      <c r="B20" s="10" t="s">
        <v>19</v>
      </c>
      <c r="C20" s="12">
        <v>216</v>
      </c>
      <c r="D20" s="11">
        <f t="shared" si="0"/>
        <v>0.50943396226415094</v>
      </c>
      <c r="E20" s="22">
        <f t="shared" si="3"/>
        <v>100</v>
      </c>
      <c r="F20" s="12">
        <v>242</v>
      </c>
      <c r="G20" s="11">
        <f t="shared" si="1"/>
        <v>0.57075471698113212</v>
      </c>
      <c r="H20" s="19">
        <f t="shared" si="4"/>
        <v>100</v>
      </c>
      <c r="I20" s="31">
        <v>271</v>
      </c>
      <c r="J20" s="11">
        <f t="shared" si="2"/>
        <v>0.63915094339622647</v>
      </c>
      <c r="K20" s="19">
        <f t="shared" si="5"/>
        <v>100</v>
      </c>
    </row>
    <row r="21" spans="1:11" ht="14.4" x14ac:dyDescent="0.3">
      <c r="A21" s="188"/>
      <c r="B21" s="10" t="s">
        <v>20</v>
      </c>
      <c r="C21" s="12">
        <v>216</v>
      </c>
      <c r="D21" s="11">
        <f t="shared" si="0"/>
        <v>0.50943396226415094</v>
      </c>
      <c r="E21" s="22">
        <f t="shared" si="3"/>
        <v>100</v>
      </c>
      <c r="F21" s="12">
        <v>242</v>
      </c>
      <c r="G21" s="11">
        <f t="shared" si="1"/>
        <v>0.57075471698113212</v>
      </c>
      <c r="H21" s="19">
        <f t="shared" si="4"/>
        <v>100</v>
      </c>
      <c r="I21" s="31">
        <v>271</v>
      </c>
      <c r="J21" s="11">
        <f t="shared" si="2"/>
        <v>0.63915094339622647</v>
      </c>
      <c r="K21" s="19">
        <f t="shared" si="5"/>
        <v>100</v>
      </c>
    </row>
    <row r="22" spans="1:11" ht="14.4" x14ac:dyDescent="0.3">
      <c r="A22" s="188"/>
      <c r="B22" s="10" t="s">
        <v>21</v>
      </c>
      <c r="C22" s="12">
        <v>216</v>
      </c>
      <c r="D22" s="11">
        <f t="shared" si="0"/>
        <v>0.50943396226415094</v>
      </c>
      <c r="E22" s="22">
        <f t="shared" si="3"/>
        <v>100</v>
      </c>
      <c r="F22" s="12">
        <v>242</v>
      </c>
      <c r="G22" s="11">
        <f t="shared" si="1"/>
        <v>0.57075471698113212</v>
      </c>
      <c r="H22" s="19">
        <f t="shared" si="4"/>
        <v>100</v>
      </c>
      <c r="I22" s="31">
        <v>271</v>
      </c>
      <c r="J22" s="11">
        <f t="shared" si="2"/>
        <v>0.63915094339622647</v>
      </c>
      <c r="K22" s="19">
        <f t="shared" si="5"/>
        <v>100</v>
      </c>
    </row>
    <row r="23" spans="1:11" ht="14.4" x14ac:dyDescent="0.3">
      <c r="A23" s="188"/>
      <c r="B23" s="10" t="s">
        <v>67</v>
      </c>
      <c r="C23" s="12">
        <v>216</v>
      </c>
      <c r="D23" s="11">
        <f t="shared" si="0"/>
        <v>0.50943396226415094</v>
      </c>
      <c r="E23" s="22">
        <f t="shared" si="3"/>
        <v>100</v>
      </c>
      <c r="F23" s="12">
        <v>242</v>
      </c>
      <c r="G23" s="11">
        <f t="shared" si="1"/>
        <v>0.57075471698113212</v>
      </c>
      <c r="H23" s="19">
        <f t="shared" si="4"/>
        <v>100</v>
      </c>
      <c r="I23" s="31">
        <v>271</v>
      </c>
      <c r="J23" s="11">
        <f t="shared" si="2"/>
        <v>0.63915094339622647</v>
      </c>
      <c r="K23" s="19">
        <f t="shared" si="5"/>
        <v>100</v>
      </c>
    </row>
    <row r="24" spans="1:11" ht="14.4" x14ac:dyDescent="0.3">
      <c r="A24" s="188"/>
      <c r="B24" s="10" t="s">
        <v>117</v>
      </c>
      <c r="C24" s="12">
        <v>216</v>
      </c>
      <c r="D24" s="11">
        <f t="shared" si="0"/>
        <v>0.50943396226415094</v>
      </c>
      <c r="E24" s="22">
        <f t="shared" ref="E24:E33" si="6">C24/$C$23*100</f>
        <v>100</v>
      </c>
      <c r="F24" s="12">
        <v>242</v>
      </c>
      <c r="G24" s="11">
        <f t="shared" si="1"/>
        <v>0.57075471698113212</v>
      </c>
      <c r="H24" s="19">
        <f t="shared" ref="H24:H42" si="7">F24/$F$23*100</f>
        <v>100</v>
      </c>
      <c r="I24" s="31">
        <v>271</v>
      </c>
      <c r="J24" s="11">
        <f t="shared" si="2"/>
        <v>0.63915094339622647</v>
      </c>
      <c r="K24" s="19">
        <f t="shared" ref="K24:K42" si="8">I24/$I$23*100</f>
        <v>100</v>
      </c>
    </row>
    <row r="25" spans="1:11" ht="15" thickBot="1" x14ac:dyDescent="0.35">
      <c r="A25" s="189"/>
      <c r="B25" s="46" t="s">
        <v>118</v>
      </c>
      <c r="C25" s="45">
        <v>216</v>
      </c>
      <c r="D25" s="40">
        <f t="shared" si="0"/>
        <v>0.50943396226415094</v>
      </c>
      <c r="E25" s="47">
        <f t="shared" si="6"/>
        <v>100</v>
      </c>
      <c r="F25" s="45">
        <v>242</v>
      </c>
      <c r="G25" s="40">
        <f t="shared" si="1"/>
        <v>0.57075471698113212</v>
      </c>
      <c r="H25" s="42">
        <f t="shared" si="7"/>
        <v>100</v>
      </c>
      <c r="I25" s="52">
        <v>271</v>
      </c>
      <c r="J25" s="40">
        <f t="shared" si="2"/>
        <v>0.63915094339622647</v>
      </c>
      <c r="K25" s="42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239</v>
      </c>
      <c r="D26" s="28">
        <f t="shared" si="0"/>
        <v>0.56367924528301883</v>
      </c>
      <c r="E26" s="34">
        <f t="shared" si="6"/>
        <v>110.64814814814814</v>
      </c>
      <c r="F26" s="33">
        <v>267</v>
      </c>
      <c r="G26" s="28">
        <f t="shared" si="1"/>
        <v>0.62971698113207553</v>
      </c>
      <c r="H26" s="34">
        <f t="shared" si="7"/>
        <v>110.3305785123967</v>
      </c>
      <c r="I26" s="30">
        <v>301</v>
      </c>
      <c r="J26" s="28">
        <f t="shared" si="2"/>
        <v>0.70990566037735847</v>
      </c>
      <c r="K26" s="34">
        <f t="shared" si="8"/>
        <v>111.07011070110701</v>
      </c>
    </row>
    <row r="27" spans="1:11" ht="14.4" x14ac:dyDescent="0.3">
      <c r="A27" s="191"/>
      <c r="B27" s="79" t="s">
        <v>14</v>
      </c>
      <c r="C27" s="12">
        <v>261</v>
      </c>
      <c r="D27" s="11">
        <f t="shared" si="0"/>
        <v>0.61556603773584906</v>
      </c>
      <c r="E27" s="22">
        <f t="shared" si="6"/>
        <v>120.83333333333333</v>
      </c>
      <c r="F27" s="12">
        <v>297</v>
      </c>
      <c r="G27" s="11">
        <f t="shared" si="1"/>
        <v>0.70047169811320753</v>
      </c>
      <c r="H27" s="22">
        <f t="shared" si="7"/>
        <v>122.72727272727273</v>
      </c>
      <c r="I27" s="31">
        <v>333</v>
      </c>
      <c r="J27" s="11">
        <f t="shared" si="2"/>
        <v>0.785377358490566</v>
      </c>
      <c r="K27" s="22">
        <f t="shared" si="8"/>
        <v>122.87822878228782</v>
      </c>
    </row>
    <row r="28" spans="1:11" ht="14.4" x14ac:dyDescent="0.3">
      <c r="A28" s="191"/>
      <c r="B28" s="79" t="s">
        <v>15</v>
      </c>
      <c r="C28" s="12">
        <v>267</v>
      </c>
      <c r="D28" s="11">
        <f t="shared" si="0"/>
        <v>0.62971698113207553</v>
      </c>
      <c r="E28" s="22">
        <f t="shared" si="6"/>
        <v>123.61111111111111</v>
      </c>
      <c r="F28" s="12">
        <v>297</v>
      </c>
      <c r="G28" s="11">
        <f t="shared" si="1"/>
        <v>0.70047169811320753</v>
      </c>
      <c r="H28" s="22">
        <f t="shared" si="7"/>
        <v>122.72727272727273</v>
      </c>
      <c r="I28" s="31">
        <v>333</v>
      </c>
      <c r="J28" s="11">
        <f t="shared" si="2"/>
        <v>0.785377358490566</v>
      </c>
      <c r="K28" s="22">
        <f t="shared" si="8"/>
        <v>122.87822878228782</v>
      </c>
    </row>
    <row r="29" spans="1:11" ht="14.4" x14ac:dyDescent="0.3">
      <c r="A29" s="191"/>
      <c r="B29" s="88" t="s">
        <v>16</v>
      </c>
      <c r="C29" s="45">
        <v>267</v>
      </c>
      <c r="D29" s="40">
        <f t="shared" si="0"/>
        <v>0.62971698113207553</v>
      </c>
      <c r="E29" s="47">
        <f>C29/$C$23*100</f>
        <v>123.61111111111111</v>
      </c>
      <c r="F29" s="45">
        <v>297</v>
      </c>
      <c r="G29" s="40">
        <f t="shared" si="1"/>
        <v>0.70047169811320753</v>
      </c>
      <c r="H29" s="47">
        <f>F29/$F$23*100</f>
        <v>122.72727272727273</v>
      </c>
      <c r="I29" s="52">
        <v>333</v>
      </c>
      <c r="J29" s="40">
        <f t="shared" si="2"/>
        <v>0.785377358490566</v>
      </c>
      <c r="K29" s="47">
        <f>I29/$I$23*100</f>
        <v>122.87822878228782</v>
      </c>
    </row>
    <row r="30" spans="1:11" ht="14.4" x14ac:dyDescent="0.3">
      <c r="A30" s="191"/>
      <c r="B30" s="88" t="s">
        <v>17</v>
      </c>
      <c r="C30" s="45">
        <v>267</v>
      </c>
      <c r="D30" s="40">
        <f t="shared" si="0"/>
        <v>0.62971698113207553</v>
      </c>
      <c r="E30" s="47">
        <f t="shared" si="6"/>
        <v>123.61111111111111</v>
      </c>
      <c r="F30" s="45">
        <v>297</v>
      </c>
      <c r="G30" s="40">
        <f t="shared" si="1"/>
        <v>0.70047169811320753</v>
      </c>
      <c r="H30" s="47">
        <f t="shared" si="7"/>
        <v>122.72727272727273</v>
      </c>
      <c r="I30" s="52">
        <v>333</v>
      </c>
      <c r="J30" s="40">
        <f t="shared" si="2"/>
        <v>0.785377358490566</v>
      </c>
      <c r="K30" s="47">
        <f t="shared" si="8"/>
        <v>122.87822878228782</v>
      </c>
    </row>
    <row r="31" spans="1:11" ht="14.4" x14ac:dyDescent="0.3">
      <c r="A31" s="191"/>
      <c r="B31" s="88" t="s">
        <v>18</v>
      </c>
      <c r="C31" s="45">
        <v>267</v>
      </c>
      <c r="D31" s="40">
        <f t="shared" si="0"/>
        <v>0.62971698113207553</v>
      </c>
      <c r="E31" s="47">
        <f t="shared" si="6"/>
        <v>123.61111111111111</v>
      </c>
      <c r="F31" s="45">
        <v>297</v>
      </c>
      <c r="G31" s="40">
        <f t="shared" si="1"/>
        <v>0.70047169811320753</v>
      </c>
      <c r="H31" s="47">
        <f t="shared" si="7"/>
        <v>122.72727272727273</v>
      </c>
      <c r="I31" s="52">
        <v>333</v>
      </c>
      <c r="J31" s="40">
        <f t="shared" si="2"/>
        <v>0.785377358490566</v>
      </c>
      <c r="K31" s="47">
        <f t="shared" si="8"/>
        <v>122.87822878228782</v>
      </c>
    </row>
    <row r="32" spans="1:11" ht="16.5" customHeight="1" x14ac:dyDescent="0.3">
      <c r="A32" s="191"/>
      <c r="B32" s="88" t="s">
        <v>19</v>
      </c>
      <c r="C32" s="45">
        <v>267</v>
      </c>
      <c r="D32" s="40">
        <f t="shared" si="0"/>
        <v>0.62971698113207553</v>
      </c>
      <c r="E32" s="47">
        <f t="shared" si="6"/>
        <v>123.61111111111111</v>
      </c>
      <c r="F32" s="45">
        <v>297</v>
      </c>
      <c r="G32" s="40">
        <f t="shared" si="1"/>
        <v>0.70047169811320753</v>
      </c>
      <c r="H32" s="47">
        <f t="shared" si="7"/>
        <v>122.72727272727273</v>
      </c>
      <c r="I32" s="52">
        <v>333</v>
      </c>
      <c r="J32" s="40">
        <f t="shared" si="2"/>
        <v>0.785377358490566</v>
      </c>
      <c r="K32" s="47">
        <f t="shared" si="8"/>
        <v>122.87822878228782</v>
      </c>
    </row>
    <row r="33" spans="1:11" ht="16.5" customHeight="1" x14ac:dyDescent="0.3">
      <c r="A33" s="191"/>
      <c r="B33" s="88" t="s">
        <v>20</v>
      </c>
      <c r="C33" s="45">
        <v>270</v>
      </c>
      <c r="D33" s="40">
        <f t="shared" si="0"/>
        <v>0.6367924528301887</v>
      </c>
      <c r="E33" s="47">
        <f t="shared" si="6"/>
        <v>125</v>
      </c>
      <c r="F33" s="45">
        <v>326</v>
      </c>
      <c r="G33" s="40">
        <f t="shared" si="1"/>
        <v>0.76886792452830188</v>
      </c>
      <c r="H33" s="47">
        <f t="shared" si="7"/>
        <v>134.71074380165288</v>
      </c>
      <c r="I33" s="52">
        <v>377</v>
      </c>
      <c r="J33" s="40">
        <f t="shared" si="2"/>
        <v>0.88915094339622647</v>
      </c>
      <c r="K33" s="47">
        <f t="shared" si="8"/>
        <v>139.11439114391143</v>
      </c>
    </row>
    <row r="34" spans="1:11" ht="16.5" customHeight="1" x14ac:dyDescent="0.3">
      <c r="A34" s="191"/>
      <c r="B34" s="88" t="s">
        <v>21</v>
      </c>
      <c r="C34" s="45">
        <v>286</v>
      </c>
      <c r="D34" s="40">
        <f t="shared" si="0"/>
        <v>0.67452830188679247</v>
      </c>
      <c r="E34" s="47">
        <f>C34/$C$23*100</f>
        <v>132.40740740740742</v>
      </c>
      <c r="F34" s="45">
        <v>326</v>
      </c>
      <c r="G34" s="40">
        <f t="shared" si="1"/>
        <v>0.76886792452830188</v>
      </c>
      <c r="H34" s="47">
        <f t="shared" si="7"/>
        <v>134.71074380165288</v>
      </c>
      <c r="I34" s="52">
        <v>377</v>
      </c>
      <c r="J34" s="40">
        <f t="shared" si="2"/>
        <v>0.88915094339622647</v>
      </c>
      <c r="K34" s="47">
        <f t="shared" si="8"/>
        <v>139.11439114391143</v>
      </c>
    </row>
    <row r="35" spans="1:11" ht="15.75" customHeight="1" x14ac:dyDescent="0.3">
      <c r="A35" s="191"/>
      <c r="B35" s="88" t="s">
        <v>67</v>
      </c>
      <c r="C35" s="45">
        <v>286</v>
      </c>
      <c r="D35" s="40">
        <f t="shared" si="0"/>
        <v>0.67452830188679247</v>
      </c>
      <c r="E35" s="47">
        <f t="shared" ref="E35:E42" si="9">C35/C$23*100</f>
        <v>132.40740740740742</v>
      </c>
      <c r="F35" s="45">
        <v>326</v>
      </c>
      <c r="G35" s="40">
        <f t="shared" si="1"/>
        <v>0.76886792452830188</v>
      </c>
      <c r="H35" s="47">
        <f t="shared" si="7"/>
        <v>134.71074380165288</v>
      </c>
      <c r="I35" s="52">
        <v>377</v>
      </c>
      <c r="J35" s="40">
        <f t="shared" si="2"/>
        <v>0.88915094339622647</v>
      </c>
      <c r="K35" s="47">
        <f t="shared" si="8"/>
        <v>139.11439114391143</v>
      </c>
    </row>
    <row r="36" spans="1:11" ht="15.75" customHeight="1" x14ac:dyDescent="0.3">
      <c r="A36" s="191"/>
      <c r="B36" s="10" t="s">
        <v>117</v>
      </c>
      <c r="C36" s="45">
        <v>286</v>
      </c>
      <c r="D36" s="40">
        <f t="shared" si="0"/>
        <v>0.67452830188679247</v>
      </c>
      <c r="E36" s="47">
        <f t="shared" si="9"/>
        <v>132.40740740740742</v>
      </c>
      <c r="F36" s="45">
        <v>326</v>
      </c>
      <c r="G36" s="40">
        <f t="shared" si="1"/>
        <v>0.76886792452830188</v>
      </c>
      <c r="H36" s="47">
        <f t="shared" si="7"/>
        <v>134.71074380165288</v>
      </c>
      <c r="I36" s="52">
        <v>377</v>
      </c>
      <c r="J36" s="40">
        <f t="shared" si="2"/>
        <v>0.88915094339622647</v>
      </c>
      <c r="K36" s="47">
        <f t="shared" si="8"/>
        <v>139.11439114391143</v>
      </c>
    </row>
    <row r="37" spans="1:11" ht="15.75" customHeight="1" thickBot="1" x14ac:dyDescent="0.35">
      <c r="A37" s="192"/>
      <c r="B37" s="89" t="s">
        <v>118</v>
      </c>
      <c r="C37" s="13">
        <v>339</v>
      </c>
      <c r="D37" s="14">
        <f t="shared" si="0"/>
        <v>0.79952830188679247</v>
      </c>
      <c r="E37" s="23">
        <f t="shared" si="9"/>
        <v>156.94444444444443</v>
      </c>
      <c r="F37" s="13">
        <v>387</v>
      </c>
      <c r="G37" s="14">
        <f t="shared" si="1"/>
        <v>0.91273584905660377</v>
      </c>
      <c r="H37" s="23">
        <f t="shared" si="7"/>
        <v>159.91735537190081</v>
      </c>
      <c r="I37" s="32">
        <v>448</v>
      </c>
      <c r="J37" s="14">
        <f t="shared" si="2"/>
        <v>1.0566037735849056</v>
      </c>
      <c r="K37" s="23">
        <f t="shared" si="8"/>
        <v>165.31365313653137</v>
      </c>
    </row>
    <row r="38" spans="1:11" ht="14.4" x14ac:dyDescent="0.3">
      <c r="A38" s="181">
        <v>2015</v>
      </c>
      <c r="B38" s="77" t="s">
        <v>119</v>
      </c>
      <c r="C38" s="33">
        <v>339</v>
      </c>
      <c r="D38" s="28">
        <f t="shared" si="0"/>
        <v>0.79952830188679247</v>
      </c>
      <c r="E38" s="91">
        <f t="shared" si="9"/>
        <v>156.94444444444443</v>
      </c>
      <c r="F38" s="33">
        <v>387</v>
      </c>
      <c r="G38" s="28">
        <f t="shared" si="1"/>
        <v>0.91273584905660377</v>
      </c>
      <c r="H38" s="34">
        <f t="shared" si="7"/>
        <v>159.91735537190081</v>
      </c>
      <c r="I38" s="30">
        <v>448</v>
      </c>
      <c r="J38" s="28">
        <f t="shared" si="2"/>
        <v>1.0566037735849056</v>
      </c>
      <c r="K38" s="34">
        <f t="shared" si="8"/>
        <v>165.31365313653137</v>
      </c>
    </row>
    <row r="39" spans="1:11" ht="15.75" customHeight="1" x14ac:dyDescent="0.3">
      <c r="A39" s="182"/>
      <c r="B39" s="79" t="s">
        <v>14</v>
      </c>
      <c r="C39" s="45">
        <v>339</v>
      </c>
      <c r="D39" s="40">
        <f t="shared" si="0"/>
        <v>0.79952830188679247</v>
      </c>
      <c r="E39" s="47">
        <f t="shared" si="9"/>
        <v>156.94444444444443</v>
      </c>
      <c r="F39" s="45">
        <v>387</v>
      </c>
      <c r="G39" s="40">
        <f t="shared" si="1"/>
        <v>0.91273584905660377</v>
      </c>
      <c r="H39" s="47">
        <f t="shared" si="7"/>
        <v>159.91735537190081</v>
      </c>
      <c r="I39" s="52">
        <v>448</v>
      </c>
      <c r="J39" s="40">
        <f t="shared" si="2"/>
        <v>1.0566037735849056</v>
      </c>
      <c r="K39" s="47">
        <f t="shared" si="8"/>
        <v>165.31365313653137</v>
      </c>
    </row>
    <row r="40" spans="1:11" ht="15.75" customHeight="1" x14ac:dyDescent="0.3">
      <c r="A40" s="182"/>
      <c r="B40" s="79" t="s">
        <v>15</v>
      </c>
      <c r="C40" s="45">
        <v>339</v>
      </c>
      <c r="D40" s="40">
        <f t="shared" si="0"/>
        <v>0.79952830188679247</v>
      </c>
      <c r="E40" s="47">
        <f t="shared" si="9"/>
        <v>156.94444444444443</v>
      </c>
      <c r="F40" s="45">
        <v>387</v>
      </c>
      <c r="G40" s="40">
        <f t="shared" si="1"/>
        <v>0.91273584905660377</v>
      </c>
      <c r="H40" s="47">
        <f t="shared" si="7"/>
        <v>159.91735537190081</v>
      </c>
      <c r="I40" s="52">
        <v>448</v>
      </c>
      <c r="J40" s="40">
        <f t="shared" si="2"/>
        <v>1.0566037735849056</v>
      </c>
      <c r="K40" s="47">
        <f t="shared" si="8"/>
        <v>165.31365313653137</v>
      </c>
    </row>
    <row r="41" spans="1:11" ht="16.5" customHeight="1" x14ac:dyDescent="0.3">
      <c r="A41" s="182"/>
      <c r="B41" s="79" t="s">
        <v>16</v>
      </c>
      <c r="C41" s="45">
        <v>339</v>
      </c>
      <c r="D41" s="40">
        <f t="shared" si="0"/>
        <v>0.79952830188679247</v>
      </c>
      <c r="E41" s="47">
        <f t="shared" si="9"/>
        <v>156.94444444444443</v>
      </c>
      <c r="F41" s="45">
        <v>387</v>
      </c>
      <c r="G41" s="40">
        <f t="shared" si="1"/>
        <v>0.91273584905660377</v>
      </c>
      <c r="H41" s="47">
        <f t="shared" si="7"/>
        <v>159.91735537190081</v>
      </c>
      <c r="I41" s="52">
        <v>448</v>
      </c>
      <c r="J41" s="40">
        <f t="shared" si="2"/>
        <v>1.0566037735849056</v>
      </c>
      <c r="K41" s="47">
        <f t="shared" si="8"/>
        <v>165.31365313653137</v>
      </c>
    </row>
    <row r="42" spans="1:11" ht="16.5" customHeight="1" x14ac:dyDescent="0.3">
      <c r="A42" s="182"/>
      <c r="B42" s="79" t="s">
        <v>17</v>
      </c>
      <c r="C42" s="12">
        <v>339</v>
      </c>
      <c r="D42" s="11">
        <f t="shared" si="0"/>
        <v>0.79952830188679247</v>
      </c>
      <c r="E42" s="22">
        <f t="shared" si="9"/>
        <v>156.94444444444443</v>
      </c>
      <c r="F42" s="12">
        <v>387</v>
      </c>
      <c r="G42" s="11">
        <f t="shared" si="1"/>
        <v>0.91273584905660377</v>
      </c>
      <c r="H42" s="22">
        <f t="shared" si="7"/>
        <v>159.91735537190081</v>
      </c>
      <c r="I42" s="31">
        <v>448</v>
      </c>
      <c r="J42" s="11">
        <f t="shared" si="2"/>
        <v>1.0566037735849056</v>
      </c>
      <c r="K42" s="22">
        <f t="shared" si="8"/>
        <v>165.31365313653137</v>
      </c>
    </row>
    <row r="43" spans="1:11" ht="16.5" customHeight="1" x14ac:dyDescent="0.3">
      <c r="A43" s="182"/>
      <c r="B43" s="79" t="s">
        <v>18</v>
      </c>
      <c r="C43" s="12">
        <v>339</v>
      </c>
      <c r="D43" s="71">
        <f t="shared" si="0"/>
        <v>0.79952830188679247</v>
      </c>
      <c r="E43" s="73">
        <f t="shared" ref="E43:E55" si="10">C43/C$23*100</f>
        <v>156.94444444444443</v>
      </c>
      <c r="F43" s="12">
        <v>387</v>
      </c>
      <c r="G43" s="11">
        <f t="shared" si="1"/>
        <v>0.91273584905660377</v>
      </c>
      <c r="H43" s="22">
        <f t="shared" ref="H43:H55" si="11">F43/$F$23*100</f>
        <v>159.91735537190081</v>
      </c>
      <c r="I43" s="31">
        <v>448</v>
      </c>
      <c r="J43" s="11">
        <f t="shared" si="2"/>
        <v>1.0566037735849056</v>
      </c>
      <c r="K43" s="22">
        <f t="shared" ref="K43:K55" si="12">I43/$I$23*100</f>
        <v>165.31365313653137</v>
      </c>
    </row>
    <row r="44" spans="1:11" ht="16.5" customHeight="1" x14ac:dyDescent="0.3">
      <c r="A44" s="182"/>
      <c r="B44" s="79" t="s">
        <v>19</v>
      </c>
      <c r="C44" s="12">
        <v>354</v>
      </c>
      <c r="D44" s="71">
        <f t="shared" si="0"/>
        <v>0.83490566037735847</v>
      </c>
      <c r="E44" s="73">
        <f t="shared" si="10"/>
        <v>163.88888888888889</v>
      </c>
      <c r="F44" s="12">
        <v>404</v>
      </c>
      <c r="G44" s="11">
        <f t="shared" si="1"/>
        <v>0.95283018867924529</v>
      </c>
      <c r="H44" s="22">
        <f t="shared" si="11"/>
        <v>166.94214876033058</v>
      </c>
      <c r="I44" s="31">
        <v>467</v>
      </c>
      <c r="J44" s="11">
        <f t="shared" si="2"/>
        <v>1.1014150943396226</v>
      </c>
      <c r="K44" s="22">
        <f t="shared" si="12"/>
        <v>172.32472324723247</v>
      </c>
    </row>
    <row r="45" spans="1:11" ht="16.5" customHeight="1" x14ac:dyDescent="0.3">
      <c r="A45" s="182"/>
      <c r="B45" s="79" t="s">
        <v>20</v>
      </c>
      <c r="C45" s="45">
        <v>354</v>
      </c>
      <c r="D45" s="40">
        <f t="shared" si="0"/>
        <v>0.83490566037735847</v>
      </c>
      <c r="E45" s="47">
        <f t="shared" si="10"/>
        <v>163.88888888888889</v>
      </c>
      <c r="F45" s="45">
        <v>404</v>
      </c>
      <c r="G45" s="40">
        <f t="shared" si="1"/>
        <v>0.95283018867924529</v>
      </c>
      <c r="H45" s="47">
        <f t="shared" si="11"/>
        <v>166.94214876033058</v>
      </c>
      <c r="I45" s="52">
        <v>467</v>
      </c>
      <c r="J45" s="40">
        <f t="shared" si="2"/>
        <v>1.1014150943396226</v>
      </c>
      <c r="K45" s="47">
        <f t="shared" si="12"/>
        <v>172.32472324723247</v>
      </c>
    </row>
    <row r="46" spans="1:11" ht="16.5" customHeight="1" x14ac:dyDescent="0.3">
      <c r="A46" s="182"/>
      <c r="B46" s="79" t="s">
        <v>21</v>
      </c>
      <c r="C46" s="12">
        <v>394</v>
      </c>
      <c r="D46" s="11">
        <f t="shared" si="0"/>
        <v>0.92924528301886788</v>
      </c>
      <c r="E46" s="22">
        <f t="shared" si="10"/>
        <v>182.40740740740742</v>
      </c>
      <c r="F46" s="12">
        <v>449</v>
      </c>
      <c r="G46" s="11">
        <f t="shared" si="1"/>
        <v>1.0589622641509433</v>
      </c>
      <c r="H46" s="22">
        <f t="shared" si="11"/>
        <v>185.53719008264463</v>
      </c>
      <c r="I46" s="31">
        <v>520</v>
      </c>
      <c r="J46" s="11">
        <f t="shared" si="2"/>
        <v>1.2264150943396226</v>
      </c>
      <c r="K46" s="22">
        <f t="shared" si="12"/>
        <v>191.8819188191882</v>
      </c>
    </row>
    <row r="47" spans="1:11" ht="16.5" customHeight="1" x14ac:dyDescent="0.3">
      <c r="A47" s="182"/>
      <c r="B47" s="79" t="s">
        <v>67</v>
      </c>
      <c r="C47" s="12">
        <v>394</v>
      </c>
      <c r="D47" s="71">
        <f t="shared" si="0"/>
        <v>0.92924528301886788</v>
      </c>
      <c r="E47" s="73">
        <f t="shared" si="10"/>
        <v>182.40740740740742</v>
      </c>
      <c r="F47" s="12">
        <v>449</v>
      </c>
      <c r="G47" s="11">
        <f t="shared" si="1"/>
        <v>1.0589622641509433</v>
      </c>
      <c r="H47" s="22">
        <f t="shared" si="11"/>
        <v>185.53719008264463</v>
      </c>
      <c r="I47" s="31">
        <v>520</v>
      </c>
      <c r="J47" s="11">
        <f t="shared" si="2"/>
        <v>1.2264150943396226</v>
      </c>
      <c r="K47" s="22">
        <f t="shared" si="12"/>
        <v>191.8819188191882</v>
      </c>
    </row>
    <row r="48" spans="1:11" ht="16.5" customHeight="1" x14ac:dyDescent="0.3">
      <c r="A48" s="182"/>
      <c r="B48" s="79" t="s">
        <v>117</v>
      </c>
      <c r="C48" s="12">
        <v>355</v>
      </c>
      <c r="D48" s="71">
        <f t="shared" si="0"/>
        <v>0.83726415094339623</v>
      </c>
      <c r="E48" s="73">
        <f t="shared" si="10"/>
        <v>164.35185185185185</v>
      </c>
      <c r="F48" s="12">
        <v>404</v>
      </c>
      <c r="G48" s="11">
        <f t="shared" si="1"/>
        <v>0.95283018867924529</v>
      </c>
      <c r="H48" s="22">
        <f t="shared" si="11"/>
        <v>166.94214876033058</v>
      </c>
      <c r="I48" s="31">
        <v>468</v>
      </c>
      <c r="J48" s="11">
        <f t="shared" si="2"/>
        <v>1.1037735849056605</v>
      </c>
      <c r="K48" s="22">
        <f t="shared" si="12"/>
        <v>172.69372693726936</v>
      </c>
    </row>
    <row r="49" spans="1:11" ht="16.5" customHeight="1" thickBot="1" x14ac:dyDescent="0.35">
      <c r="A49" s="182"/>
      <c r="B49" s="93" t="s">
        <v>118</v>
      </c>
      <c r="C49" s="13">
        <v>394</v>
      </c>
      <c r="D49" s="68">
        <f t="shared" si="0"/>
        <v>0.92924528301886788</v>
      </c>
      <c r="E49" s="92">
        <f t="shared" si="10"/>
        <v>182.40740740740742</v>
      </c>
      <c r="F49" s="13">
        <v>449</v>
      </c>
      <c r="G49" s="14">
        <f t="shared" si="1"/>
        <v>1.0589622641509433</v>
      </c>
      <c r="H49" s="23">
        <f t="shared" si="11"/>
        <v>185.53719008264463</v>
      </c>
      <c r="I49" s="32">
        <v>520</v>
      </c>
      <c r="J49" s="14">
        <f t="shared" si="2"/>
        <v>1.2264150943396226</v>
      </c>
      <c r="K49" s="23">
        <f t="shared" si="12"/>
        <v>191.8819188191882</v>
      </c>
    </row>
    <row r="50" spans="1:11" ht="14.4" x14ac:dyDescent="0.3">
      <c r="A50" s="190">
        <v>2016</v>
      </c>
      <c r="B50" s="54" t="s">
        <v>119</v>
      </c>
      <c r="C50" s="33">
        <v>460</v>
      </c>
      <c r="D50" s="28">
        <f t="shared" si="0"/>
        <v>1.0849056603773586</v>
      </c>
      <c r="E50" s="34">
        <f t="shared" si="10"/>
        <v>212.96296296296299</v>
      </c>
      <c r="F50" s="33">
        <v>524</v>
      </c>
      <c r="G50" s="28">
        <f t="shared" si="1"/>
        <v>1.2358490566037736</v>
      </c>
      <c r="H50" s="34">
        <f t="shared" si="11"/>
        <v>216.52892561983469</v>
      </c>
      <c r="I50" s="30">
        <v>607</v>
      </c>
      <c r="J50" s="28">
        <f t="shared" si="2"/>
        <v>1.4316037735849056</v>
      </c>
      <c r="K50" s="34">
        <f t="shared" si="12"/>
        <v>223.98523985239854</v>
      </c>
    </row>
    <row r="51" spans="1:11" ht="14.4" x14ac:dyDescent="0.3">
      <c r="A51" s="191"/>
      <c r="B51" s="84" t="s">
        <v>14</v>
      </c>
      <c r="C51" s="12">
        <v>460</v>
      </c>
      <c r="D51" s="11">
        <f t="shared" si="0"/>
        <v>1.0849056603773586</v>
      </c>
      <c r="E51" s="22">
        <f t="shared" si="10"/>
        <v>212.96296296296299</v>
      </c>
      <c r="F51" s="12">
        <v>524</v>
      </c>
      <c r="G51" s="11">
        <f t="shared" si="1"/>
        <v>1.2358490566037736</v>
      </c>
      <c r="H51" s="22">
        <f t="shared" si="11"/>
        <v>216.52892561983469</v>
      </c>
      <c r="I51" s="31">
        <v>607</v>
      </c>
      <c r="J51" s="11">
        <f t="shared" si="2"/>
        <v>1.4316037735849056</v>
      </c>
      <c r="K51" s="22">
        <f t="shared" si="12"/>
        <v>223.98523985239854</v>
      </c>
    </row>
    <row r="52" spans="1:11" ht="14.4" x14ac:dyDescent="0.3">
      <c r="A52" s="191"/>
      <c r="B52" s="84" t="s">
        <v>15</v>
      </c>
      <c r="C52" s="12">
        <v>460</v>
      </c>
      <c r="D52" s="11">
        <f t="shared" si="0"/>
        <v>1.0849056603773586</v>
      </c>
      <c r="E52" s="22">
        <f t="shared" si="10"/>
        <v>212.96296296296299</v>
      </c>
      <c r="F52" s="12">
        <v>524</v>
      </c>
      <c r="G52" s="11">
        <f t="shared" si="1"/>
        <v>1.2358490566037736</v>
      </c>
      <c r="H52" s="22">
        <f t="shared" si="11"/>
        <v>216.52892561983469</v>
      </c>
      <c r="I52" s="31">
        <v>607</v>
      </c>
      <c r="J52" s="11">
        <f t="shared" si="2"/>
        <v>1.4316037735849056</v>
      </c>
      <c r="K52" s="22">
        <f t="shared" si="12"/>
        <v>223.98523985239854</v>
      </c>
    </row>
    <row r="53" spans="1:11" ht="14.4" x14ac:dyDescent="0.3">
      <c r="A53" s="191"/>
      <c r="B53" s="84" t="s">
        <v>16</v>
      </c>
      <c r="C53" s="12">
        <v>460</v>
      </c>
      <c r="D53" s="11">
        <f t="shared" si="0"/>
        <v>1.0849056603773586</v>
      </c>
      <c r="E53" s="22">
        <f t="shared" si="10"/>
        <v>212.96296296296299</v>
      </c>
      <c r="F53" s="12">
        <v>524</v>
      </c>
      <c r="G53" s="11">
        <f t="shared" si="1"/>
        <v>1.2358490566037736</v>
      </c>
      <c r="H53" s="22">
        <f t="shared" si="11"/>
        <v>216.52892561983469</v>
      </c>
      <c r="I53" s="31">
        <v>607</v>
      </c>
      <c r="J53" s="11">
        <f t="shared" si="2"/>
        <v>1.4316037735849056</v>
      </c>
      <c r="K53" s="22">
        <f t="shared" si="12"/>
        <v>223.98523985239854</v>
      </c>
    </row>
    <row r="54" spans="1:11" ht="14.4" x14ac:dyDescent="0.3">
      <c r="A54" s="191"/>
      <c r="B54" s="84" t="s">
        <v>17</v>
      </c>
      <c r="C54" s="12">
        <v>460</v>
      </c>
      <c r="D54" s="11">
        <f t="shared" si="0"/>
        <v>1.0849056603773586</v>
      </c>
      <c r="E54" s="22">
        <f t="shared" si="10"/>
        <v>212.96296296296299</v>
      </c>
      <c r="F54" s="12">
        <v>524</v>
      </c>
      <c r="G54" s="11">
        <f t="shared" si="1"/>
        <v>1.2358490566037736</v>
      </c>
      <c r="H54" s="22">
        <f t="shared" si="11"/>
        <v>216.52892561983469</v>
      </c>
      <c r="I54" s="31">
        <v>607</v>
      </c>
      <c r="J54" s="11">
        <f t="shared" si="2"/>
        <v>1.4316037735849056</v>
      </c>
      <c r="K54" s="22">
        <f t="shared" si="12"/>
        <v>223.98523985239854</v>
      </c>
    </row>
    <row r="55" spans="1:11" ht="14.4" x14ac:dyDescent="0.3">
      <c r="A55" s="191"/>
      <c r="B55" s="56" t="s">
        <v>18</v>
      </c>
      <c r="C55" s="12">
        <v>460</v>
      </c>
      <c r="D55" s="11">
        <f t="shared" si="0"/>
        <v>1.0849056603773586</v>
      </c>
      <c r="E55" s="22">
        <f t="shared" si="10"/>
        <v>212.96296296296299</v>
      </c>
      <c r="F55" s="12">
        <v>524</v>
      </c>
      <c r="G55" s="11">
        <f t="shared" si="1"/>
        <v>1.2358490566037736</v>
      </c>
      <c r="H55" s="22">
        <f t="shared" si="11"/>
        <v>216.52892561983469</v>
      </c>
      <c r="I55" s="12">
        <v>607</v>
      </c>
      <c r="J55" s="11">
        <f t="shared" si="2"/>
        <v>1.4316037735849056</v>
      </c>
      <c r="K55" s="22">
        <f t="shared" si="12"/>
        <v>223.98523985239854</v>
      </c>
    </row>
    <row r="56" spans="1:11" ht="14.4" x14ac:dyDescent="0.3">
      <c r="A56" s="191"/>
      <c r="B56" s="56" t="s">
        <v>19</v>
      </c>
      <c r="C56" s="12">
        <v>460</v>
      </c>
      <c r="D56" s="11">
        <f t="shared" ref="D56:D62" si="13">C56/$B$119</f>
        <v>1.0849056603773586</v>
      </c>
      <c r="E56" s="22">
        <f t="shared" ref="E56:E61" si="14">C56/C$23*100</f>
        <v>212.96296296296299</v>
      </c>
      <c r="F56" s="12">
        <v>524</v>
      </c>
      <c r="G56" s="11">
        <f t="shared" ref="G56:G62" si="15">F56/$B$119</f>
        <v>1.2358490566037736</v>
      </c>
      <c r="H56" s="22">
        <f t="shared" ref="H56:H61" si="16">F56/$F$23*100</f>
        <v>216.52892561983469</v>
      </c>
      <c r="I56" s="12">
        <v>607</v>
      </c>
      <c r="J56" s="11">
        <f t="shared" ref="J56:J62" si="17">I56/$B$119</f>
        <v>1.4316037735849056</v>
      </c>
      <c r="K56" s="22">
        <f t="shared" ref="K56:K61" si="18">I56/$I$23*100</f>
        <v>223.98523985239854</v>
      </c>
    </row>
    <row r="57" spans="1:11" ht="14.4" x14ac:dyDescent="0.3">
      <c r="A57" s="191"/>
      <c r="B57" s="56" t="s">
        <v>20</v>
      </c>
      <c r="C57" s="12">
        <v>460</v>
      </c>
      <c r="D57" s="11">
        <f t="shared" si="13"/>
        <v>1.0849056603773586</v>
      </c>
      <c r="E57" s="22">
        <f t="shared" si="14"/>
        <v>212.96296296296299</v>
      </c>
      <c r="F57" s="12">
        <v>524</v>
      </c>
      <c r="G57" s="11">
        <f t="shared" si="15"/>
        <v>1.2358490566037736</v>
      </c>
      <c r="H57" s="22">
        <f t="shared" si="16"/>
        <v>216.52892561983469</v>
      </c>
      <c r="I57" s="12">
        <v>607</v>
      </c>
      <c r="J57" s="11">
        <f t="shared" si="17"/>
        <v>1.4316037735849056</v>
      </c>
      <c r="K57" s="22">
        <f t="shared" si="18"/>
        <v>223.98523985239854</v>
      </c>
    </row>
    <row r="58" spans="1:11" ht="14.4" x14ac:dyDescent="0.3">
      <c r="A58" s="191"/>
      <c r="B58" s="56" t="s">
        <v>21</v>
      </c>
      <c r="C58" s="12">
        <v>528</v>
      </c>
      <c r="D58" s="11">
        <f t="shared" si="13"/>
        <v>1.2452830188679245</v>
      </c>
      <c r="E58" s="22">
        <f t="shared" si="14"/>
        <v>244.44444444444446</v>
      </c>
      <c r="F58" s="12">
        <v>602</v>
      </c>
      <c r="G58" s="11">
        <f t="shared" si="15"/>
        <v>1.4198113207547169</v>
      </c>
      <c r="H58" s="22">
        <f t="shared" si="16"/>
        <v>248.7603305785124</v>
      </c>
      <c r="I58" s="12">
        <v>697</v>
      </c>
      <c r="J58" s="11">
        <f t="shared" si="17"/>
        <v>1.6438679245283019</v>
      </c>
      <c r="K58" s="22">
        <f t="shared" si="18"/>
        <v>257.19557195571957</v>
      </c>
    </row>
    <row r="59" spans="1:11" ht="14.4" x14ac:dyDescent="0.3">
      <c r="A59" s="191"/>
      <c r="B59" s="56" t="s">
        <v>67</v>
      </c>
      <c r="C59" s="12">
        <v>528</v>
      </c>
      <c r="D59" s="11">
        <f t="shared" si="13"/>
        <v>1.2452830188679245</v>
      </c>
      <c r="E59" s="22">
        <f t="shared" si="14"/>
        <v>244.44444444444446</v>
      </c>
      <c r="F59" s="12">
        <v>602</v>
      </c>
      <c r="G59" s="11">
        <f t="shared" si="15"/>
        <v>1.4198113207547169</v>
      </c>
      <c r="H59" s="22">
        <f t="shared" si="16"/>
        <v>248.7603305785124</v>
      </c>
      <c r="I59" s="12">
        <v>697</v>
      </c>
      <c r="J59" s="11">
        <f t="shared" si="17"/>
        <v>1.6438679245283019</v>
      </c>
      <c r="K59" s="22">
        <f t="shared" si="18"/>
        <v>257.19557195571957</v>
      </c>
    </row>
    <row r="60" spans="1:11" ht="14.4" x14ac:dyDescent="0.3">
      <c r="A60" s="191"/>
      <c r="B60" s="56" t="s">
        <v>117</v>
      </c>
      <c r="C60" s="12">
        <v>528</v>
      </c>
      <c r="D60" s="11">
        <f t="shared" si="13"/>
        <v>1.2452830188679245</v>
      </c>
      <c r="E60" s="22">
        <f t="shared" si="14"/>
        <v>244.44444444444446</v>
      </c>
      <c r="F60" s="12">
        <v>602</v>
      </c>
      <c r="G60" s="11">
        <f t="shared" si="15"/>
        <v>1.4198113207547169</v>
      </c>
      <c r="H60" s="22">
        <f t="shared" si="16"/>
        <v>248.7603305785124</v>
      </c>
      <c r="I60" s="12">
        <v>697</v>
      </c>
      <c r="J60" s="11">
        <f t="shared" si="17"/>
        <v>1.6438679245283019</v>
      </c>
      <c r="K60" s="22">
        <f t="shared" si="18"/>
        <v>257.19557195571957</v>
      </c>
    </row>
    <row r="61" spans="1:11" ht="15" thickBot="1" x14ac:dyDescent="0.35">
      <c r="A61" s="191"/>
      <c r="B61" s="64" t="s">
        <v>118</v>
      </c>
      <c r="C61" s="13">
        <v>554</v>
      </c>
      <c r="D61" s="14">
        <f t="shared" si="13"/>
        <v>1.3066037735849056</v>
      </c>
      <c r="E61" s="23">
        <f t="shared" si="14"/>
        <v>256.48148148148147</v>
      </c>
      <c r="F61" s="13">
        <v>631</v>
      </c>
      <c r="G61" s="14">
        <f t="shared" si="15"/>
        <v>1.4882075471698113</v>
      </c>
      <c r="H61" s="23">
        <f t="shared" si="16"/>
        <v>260.74380165289256</v>
      </c>
      <c r="I61" s="13">
        <v>731</v>
      </c>
      <c r="J61" s="14">
        <f t="shared" si="17"/>
        <v>1.7240566037735849</v>
      </c>
      <c r="K61" s="23">
        <f t="shared" si="18"/>
        <v>269.7416974169742</v>
      </c>
    </row>
    <row r="62" spans="1:11" ht="14.4" x14ac:dyDescent="0.3">
      <c r="A62" s="181">
        <v>2017</v>
      </c>
      <c r="B62" s="54" t="s">
        <v>119</v>
      </c>
      <c r="C62" s="33">
        <v>554</v>
      </c>
      <c r="D62" s="28">
        <f t="shared" si="13"/>
        <v>1.3066037735849056</v>
      </c>
      <c r="E62" s="34">
        <f t="shared" ref="E62:E81" si="19">C62/C$23*100</f>
        <v>256.48148148148147</v>
      </c>
      <c r="F62" s="33">
        <v>631</v>
      </c>
      <c r="G62" s="28">
        <f t="shared" si="15"/>
        <v>1.4882075471698113</v>
      </c>
      <c r="H62" s="34">
        <f t="shared" ref="H62:H81" si="20">F62/$F$23*100</f>
        <v>260.74380165289256</v>
      </c>
      <c r="I62" s="33">
        <v>731</v>
      </c>
      <c r="J62" s="28">
        <f t="shared" si="17"/>
        <v>1.7240566037735849</v>
      </c>
      <c r="K62" s="34">
        <f t="shared" ref="K62:K81" si="21">I62/$I$23*100</f>
        <v>269.7416974169742</v>
      </c>
    </row>
    <row r="63" spans="1:11" ht="14.4" x14ac:dyDescent="0.3">
      <c r="A63" s="182"/>
      <c r="B63" s="84" t="s">
        <v>14</v>
      </c>
      <c r="C63" s="78">
        <v>537</v>
      </c>
      <c r="D63" s="85">
        <f t="shared" ref="D63:D81" si="22">C63/$B$119</f>
        <v>1.2665094339622642</v>
      </c>
      <c r="E63" s="86">
        <f t="shared" si="19"/>
        <v>248.61111111111111</v>
      </c>
      <c r="F63" s="78">
        <v>631</v>
      </c>
      <c r="G63" s="85">
        <f t="shared" ref="G63:G81" si="23">F63/$B$119</f>
        <v>1.4882075471698113</v>
      </c>
      <c r="H63" s="86">
        <f t="shared" si="20"/>
        <v>260.74380165289256</v>
      </c>
      <c r="I63" s="78">
        <v>731</v>
      </c>
      <c r="J63" s="85">
        <f t="shared" ref="J63:J81" si="24">I63/$B$119</f>
        <v>1.7240566037735849</v>
      </c>
      <c r="K63" s="86">
        <f t="shared" si="21"/>
        <v>269.7416974169742</v>
      </c>
    </row>
    <row r="64" spans="1:11" ht="14.4" x14ac:dyDescent="0.3">
      <c r="A64" s="182"/>
      <c r="B64" s="84" t="s">
        <v>15</v>
      </c>
      <c r="C64" s="78">
        <v>554</v>
      </c>
      <c r="D64" s="85">
        <f t="shared" si="22"/>
        <v>1.3066037735849056</v>
      </c>
      <c r="E64" s="86">
        <f t="shared" si="19"/>
        <v>256.48148148148147</v>
      </c>
      <c r="F64" s="78">
        <v>631</v>
      </c>
      <c r="G64" s="85">
        <f t="shared" si="23"/>
        <v>1.4882075471698113</v>
      </c>
      <c r="H64" s="86">
        <f t="shared" si="20"/>
        <v>260.74380165289256</v>
      </c>
      <c r="I64" s="78">
        <v>731</v>
      </c>
      <c r="J64" s="85">
        <f t="shared" si="24"/>
        <v>1.7240566037735849</v>
      </c>
      <c r="K64" s="86">
        <f t="shared" si="21"/>
        <v>269.7416974169742</v>
      </c>
    </row>
    <row r="65" spans="1:11" ht="14.4" x14ac:dyDescent="0.3">
      <c r="A65" s="182"/>
      <c r="B65" s="84" t="s">
        <v>16</v>
      </c>
      <c r="C65" s="78">
        <v>554</v>
      </c>
      <c r="D65" s="85">
        <f t="shared" si="22"/>
        <v>1.3066037735849056</v>
      </c>
      <c r="E65" s="86">
        <f t="shared" si="19"/>
        <v>256.48148148148147</v>
      </c>
      <c r="F65" s="78">
        <v>631</v>
      </c>
      <c r="G65" s="85">
        <f t="shared" si="23"/>
        <v>1.4882075471698113</v>
      </c>
      <c r="H65" s="86">
        <f t="shared" si="20"/>
        <v>260.74380165289256</v>
      </c>
      <c r="I65" s="78">
        <v>731</v>
      </c>
      <c r="J65" s="85">
        <f t="shared" si="24"/>
        <v>1.7240566037735849</v>
      </c>
      <c r="K65" s="86">
        <f t="shared" si="21"/>
        <v>269.7416974169742</v>
      </c>
    </row>
    <row r="66" spans="1:11" ht="14.4" x14ac:dyDescent="0.3">
      <c r="A66" s="182"/>
      <c r="B66" s="84" t="s">
        <v>17</v>
      </c>
      <c r="C66" s="78">
        <v>554</v>
      </c>
      <c r="D66" s="85">
        <f t="shared" si="22"/>
        <v>1.3066037735849056</v>
      </c>
      <c r="E66" s="86">
        <f t="shared" si="19"/>
        <v>256.48148148148147</v>
      </c>
      <c r="F66" s="78">
        <v>631</v>
      </c>
      <c r="G66" s="85">
        <f t="shared" si="23"/>
        <v>1.4882075471698113</v>
      </c>
      <c r="H66" s="86">
        <f t="shared" si="20"/>
        <v>260.74380165289256</v>
      </c>
      <c r="I66" s="78">
        <v>731</v>
      </c>
      <c r="J66" s="85">
        <f t="shared" si="24"/>
        <v>1.7240566037735849</v>
      </c>
      <c r="K66" s="86">
        <f t="shared" si="21"/>
        <v>269.7416974169742</v>
      </c>
    </row>
    <row r="67" spans="1:11" ht="14.4" x14ac:dyDescent="0.3">
      <c r="A67" s="182"/>
      <c r="B67" s="84" t="s">
        <v>18</v>
      </c>
      <c r="C67" s="78">
        <v>554</v>
      </c>
      <c r="D67" s="85">
        <f t="shared" si="22"/>
        <v>1.3066037735849056</v>
      </c>
      <c r="E67" s="86">
        <f t="shared" si="19"/>
        <v>256.48148148148147</v>
      </c>
      <c r="F67" s="78">
        <v>631</v>
      </c>
      <c r="G67" s="85">
        <f t="shared" si="23"/>
        <v>1.4882075471698113</v>
      </c>
      <c r="H67" s="86">
        <f t="shared" si="20"/>
        <v>260.74380165289256</v>
      </c>
      <c r="I67" s="78">
        <v>731</v>
      </c>
      <c r="J67" s="85">
        <f t="shared" si="24"/>
        <v>1.7240566037735849</v>
      </c>
      <c r="K67" s="86">
        <f t="shared" si="21"/>
        <v>269.7416974169742</v>
      </c>
    </row>
    <row r="68" spans="1:11" ht="14.4" x14ac:dyDescent="0.3">
      <c r="A68" s="182"/>
      <c r="B68" s="84" t="s">
        <v>19</v>
      </c>
      <c r="C68" s="78">
        <v>554</v>
      </c>
      <c r="D68" s="85">
        <f t="shared" si="22"/>
        <v>1.3066037735849056</v>
      </c>
      <c r="E68" s="86">
        <f t="shared" si="19"/>
        <v>256.48148148148147</v>
      </c>
      <c r="F68" s="78">
        <v>631</v>
      </c>
      <c r="G68" s="85">
        <f t="shared" si="23"/>
        <v>1.4882075471698113</v>
      </c>
      <c r="H68" s="86">
        <f t="shared" si="20"/>
        <v>260.74380165289256</v>
      </c>
      <c r="I68" s="78">
        <v>731</v>
      </c>
      <c r="J68" s="85">
        <f t="shared" si="24"/>
        <v>1.7240566037735849</v>
      </c>
      <c r="K68" s="86">
        <f t="shared" si="21"/>
        <v>269.7416974169742</v>
      </c>
    </row>
    <row r="69" spans="1:11" ht="14.4" x14ac:dyDescent="0.3">
      <c r="A69" s="182"/>
      <c r="B69" s="84" t="s">
        <v>20</v>
      </c>
      <c r="C69" s="78">
        <v>554</v>
      </c>
      <c r="D69" s="85">
        <f t="shared" si="22"/>
        <v>1.3066037735849056</v>
      </c>
      <c r="E69" s="86">
        <f t="shared" si="19"/>
        <v>256.48148148148147</v>
      </c>
      <c r="F69" s="78">
        <v>631</v>
      </c>
      <c r="G69" s="85">
        <f t="shared" si="23"/>
        <v>1.4882075471698113</v>
      </c>
      <c r="H69" s="86">
        <f t="shared" si="20"/>
        <v>260.74380165289256</v>
      </c>
      <c r="I69" s="78">
        <v>731</v>
      </c>
      <c r="J69" s="85">
        <f t="shared" si="24"/>
        <v>1.7240566037735849</v>
      </c>
      <c r="K69" s="86">
        <f t="shared" si="21"/>
        <v>269.7416974169742</v>
      </c>
    </row>
    <row r="70" spans="1:11" ht="14.4" x14ac:dyDescent="0.3">
      <c r="A70" s="182"/>
      <c r="B70" s="84" t="s">
        <v>21</v>
      </c>
      <c r="C70" s="78">
        <v>554</v>
      </c>
      <c r="D70" s="85">
        <f t="shared" si="22"/>
        <v>1.3066037735849056</v>
      </c>
      <c r="E70" s="86">
        <f t="shared" si="19"/>
        <v>256.48148148148147</v>
      </c>
      <c r="F70" s="78">
        <v>631</v>
      </c>
      <c r="G70" s="85">
        <f t="shared" si="23"/>
        <v>1.4882075471698113</v>
      </c>
      <c r="H70" s="86">
        <f t="shared" si="20"/>
        <v>260.74380165289256</v>
      </c>
      <c r="I70" s="78">
        <v>731</v>
      </c>
      <c r="J70" s="85">
        <f t="shared" si="24"/>
        <v>1.7240566037735849</v>
      </c>
      <c r="K70" s="86">
        <f t="shared" si="21"/>
        <v>269.7416974169742</v>
      </c>
    </row>
    <row r="71" spans="1:11" ht="14.4" x14ac:dyDescent="0.3">
      <c r="A71" s="182"/>
      <c r="B71" s="84" t="s">
        <v>67</v>
      </c>
      <c r="C71" s="78">
        <v>605</v>
      </c>
      <c r="D71" s="85">
        <f t="shared" si="22"/>
        <v>1.4268867924528301</v>
      </c>
      <c r="E71" s="86">
        <f t="shared" si="19"/>
        <v>280.09259259259261</v>
      </c>
      <c r="F71" s="78">
        <v>685</v>
      </c>
      <c r="G71" s="85">
        <f t="shared" si="23"/>
        <v>1.6155660377358489</v>
      </c>
      <c r="H71" s="86">
        <f t="shared" si="20"/>
        <v>283.05785123966939</v>
      </c>
      <c r="I71" s="78">
        <v>795</v>
      </c>
      <c r="J71" s="85">
        <f t="shared" si="24"/>
        <v>1.875</v>
      </c>
      <c r="K71" s="86">
        <f t="shared" si="21"/>
        <v>293.35793357933579</v>
      </c>
    </row>
    <row r="72" spans="1:11" ht="14.4" x14ac:dyDescent="0.3">
      <c r="A72" s="182"/>
      <c r="B72" s="84" t="s">
        <v>117</v>
      </c>
      <c r="C72" s="78">
        <v>605</v>
      </c>
      <c r="D72" s="85">
        <f t="shared" si="22"/>
        <v>1.4268867924528301</v>
      </c>
      <c r="E72" s="86">
        <f t="shared" si="19"/>
        <v>280.09259259259261</v>
      </c>
      <c r="F72" s="78">
        <v>685</v>
      </c>
      <c r="G72" s="85">
        <f t="shared" si="23"/>
        <v>1.6155660377358489</v>
      </c>
      <c r="H72" s="86">
        <f t="shared" si="20"/>
        <v>283.05785123966939</v>
      </c>
      <c r="I72" s="78">
        <v>795</v>
      </c>
      <c r="J72" s="85">
        <f t="shared" si="24"/>
        <v>1.875</v>
      </c>
      <c r="K72" s="86">
        <f t="shared" si="21"/>
        <v>293.35793357933579</v>
      </c>
    </row>
    <row r="73" spans="1:11" ht="15" thickBot="1" x14ac:dyDescent="0.35">
      <c r="A73" s="182"/>
      <c r="B73" s="97" t="s">
        <v>118</v>
      </c>
      <c r="C73" s="13">
        <v>605</v>
      </c>
      <c r="D73" s="14">
        <f t="shared" si="22"/>
        <v>1.4268867924528301</v>
      </c>
      <c r="E73" s="23">
        <f t="shared" si="19"/>
        <v>280.09259259259261</v>
      </c>
      <c r="F73" s="13">
        <v>685</v>
      </c>
      <c r="G73" s="14">
        <f t="shared" si="23"/>
        <v>1.6155660377358489</v>
      </c>
      <c r="H73" s="23">
        <f t="shared" si="20"/>
        <v>283.05785123966939</v>
      </c>
      <c r="I73" s="13">
        <v>795</v>
      </c>
      <c r="J73" s="14">
        <f t="shared" si="24"/>
        <v>1.875</v>
      </c>
      <c r="K73" s="23">
        <f t="shared" si="21"/>
        <v>293.35793357933579</v>
      </c>
    </row>
    <row r="74" spans="1:11" ht="14.4" x14ac:dyDescent="0.3">
      <c r="A74" s="181">
        <v>2018</v>
      </c>
      <c r="B74" s="54" t="s">
        <v>119</v>
      </c>
      <c r="C74" s="33">
        <v>665</v>
      </c>
      <c r="D74" s="28">
        <f t="shared" si="22"/>
        <v>1.5683962264150944</v>
      </c>
      <c r="E74" s="34">
        <f t="shared" si="19"/>
        <v>307.87037037037038</v>
      </c>
      <c r="F74" s="33">
        <v>755</v>
      </c>
      <c r="G74" s="28">
        <f t="shared" si="23"/>
        <v>1.7806603773584906</v>
      </c>
      <c r="H74" s="34">
        <f t="shared" si="20"/>
        <v>311.98347107438013</v>
      </c>
      <c r="I74" s="33">
        <v>875</v>
      </c>
      <c r="J74" s="28">
        <f t="shared" si="24"/>
        <v>2.0636792452830188</v>
      </c>
      <c r="K74" s="34">
        <f t="shared" si="21"/>
        <v>322.87822878228781</v>
      </c>
    </row>
    <row r="75" spans="1:11" ht="14.4" x14ac:dyDescent="0.3">
      <c r="A75" s="182"/>
      <c r="B75" s="84" t="s">
        <v>14</v>
      </c>
      <c r="C75" s="78">
        <v>665</v>
      </c>
      <c r="D75" s="85">
        <f t="shared" si="22"/>
        <v>1.5683962264150944</v>
      </c>
      <c r="E75" s="86">
        <f t="shared" si="19"/>
        <v>307.87037037037038</v>
      </c>
      <c r="F75" s="78">
        <v>755</v>
      </c>
      <c r="G75" s="85">
        <f t="shared" si="23"/>
        <v>1.7806603773584906</v>
      </c>
      <c r="H75" s="86">
        <f t="shared" si="20"/>
        <v>311.98347107438013</v>
      </c>
      <c r="I75" s="78">
        <v>875</v>
      </c>
      <c r="J75" s="85">
        <f t="shared" si="24"/>
        <v>2.0636792452830188</v>
      </c>
      <c r="K75" s="86">
        <f t="shared" si="21"/>
        <v>322.87822878228781</v>
      </c>
    </row>
    <row r="76" spans="1:11" ht="14.4" x14ac:dyDescent="0.3">
      <c r="A76" s="182"/>
      <c r="B76" s="84" t="s">
        <v>15</v>
      </c>
      <c r="C76" s="78">
        <v>665</v>
      </c>
      <c r="D76" s="85">
        <f t="shared" si="22"/>
        <v>1.5683962264150944</v>
      </c>
      <c r="E76" s="86">
        <f t="shared" si="19"/>
        <v>307.87037037037038</v>
      </c>
      <c r="F76" s="78">
        <v>755</v>
      </c>
      <c r="G76" s="85">
        <f t="shared" si="23"/>
        <v>1.7806603773584906</v>
      </c>
      <c r="H76" s="86">
        <f t="shared" si="20"/>
        <v>311.98347107438013</v>
      </c>
      <c r="I76" s="78">
        <v>875</v>
      </c>
      <c r="J76" s="85">
        <f t="shared" si="24"/>
        <v>2.0636792452830188</v>
      </c>
      <c r="K76" s="86">
        <f t="shared" si="21"/>
        <v>322.87822878228781</v>
      </c>
    </row>
    <row r="77" spans="1:11" ht="14.4" x14ac:dyDescent="0.3">
      <c r="A77" s="182"/>
      <c r="B77" s="84" t="s">
        <v>16</v>
      </c>
      <c r="C77" s="78">
        <v>703</v>
      </c>
      <c r="D77" s="85">
        <f t="shared" si="22"/>
        <v>1.6580188679245282</v>
      </c>
      <c r="E77" s="86">
        <f t="shared" si="19"/>
        <v>325.46296296296299</v>
      </c>
      <c r="F77" s="78">
        <v>830</v>
      </c>
      <c r="G77" s="85">
        <f t="shared" si="23"/>
        <v>1.9575471698113207</v>
      </c>
      <c r="H77" s="86">
        <f t="shared" si="20"/>
        <v>342.97520661157023</v>
      </c>
      <c r="I77" s="78">
        <v>960</v>
      </c>
      <c r="J77" s="85">
        <f t="shared" si="24"/>
        <v>2.2641509433962264</v>
      </c>
      <c r="K77" s="86">
        <f t="shared" si="21"/>
        <v>354.24354243542433</v>
      </c>
    </row>
    <row r="78" spans="1:11" ht="14.4" x14ac:dyDescent="0.3">
      <c r="A78" s="182"/>
      <c r="B78" s="84" t="s">
        <v>17</v>
      </c>
      <c r="C78" s="78">
        <v>709</v>
      </c>
      <c r="D78" s="85">
        <f t="shared" si="22"/>
        <v>1.6721698113207548</v>
      </c>
      <c r="E78" s="86">
        <f t="shared" si="19"/>
        <v>328.24074074074076</v>
      </c>
      <c r="F78" s="78">
        <v>830</v>
      </c>
      <c r="G78" s="85">
        <f t="shared" si="23"/>
        <v>1.9575471698113207</v>
      </c>
      <c r="H78" s="86">
        <f t="shared" si="20"/>
        <v>342.97520661157023</v>
      </c>
      <c r="I78" s="78">
        <v>960</v>
      </c>
      <c r="J78" s="85">
        <f t="shared" si="24"/>
        <v>2.2641509433962264</v>
      </c>
      <c r="K78" s="86">
        <f t="shared" si="21"/>
        <v>354.24354243542433</v>
      </c>
    </row>
    <row r="79" spans="1:11" ht="14.4" x14ac:dyDescent="0.3">
      <c r="A79" s="182"/>
      <c r="B79" s="84" t="s">
        <v>18</v>
      </c>
      <c r="C79" s="78">
        <v>730</v>
      </c>
      <c r="D79" s="85">
        <f t="shared" si="22"/>
        <v>1.7216981132075471</v>
      </c>
      <c r="E79" s="86">
        <f t="shared" si="19"/>
        <v>337.96296296296299</v>
      </c>
      <c r="F79" s="78">
        <v>830</v>
      </c>
      <c r="G79" s="85">
        <f t="shared" si="23"/>
        <v>1.9575471698113207</v>
      </c>
      <c r="H79" s="86">
        <f t="shared" si="20"/>
        <v>342.97520661157023</v>
      </c>
      <c r="I79" s="78">
        <v>960</v>
      </c>
      <c r="J79" s="85">
        <f t="shared" si="24"/>
        <v>2.2641509433962264</v>
      </c>
      <c r="K79" s="86">
        <f t="shared" si="21"/>
        <v>354.24354243542433</v>
      </c>
    </row>
    <row r="80" spans="1:11" ht="14.4" x14ac:dyDescent="0.3">
      <c r="A80" s="182"/>
      <c r="B80" s="84" t="s">
        <v>19</v>
      </c>
      <c r="C80" s="78">
        <v>694</v>
      </c>
      <c r="D80" s="85">
        <f t="shared" si="22"/>
        <v>1.6367924528301887</v>
      </c>
      <c r="E80" s="86">
        <f t="shared" si="19"/>
        <v>321.2962962962963</v>
      </c>
      <c r="F80" s="78">
        <v>830</v>
      </c>
      <c r="G80" s="85">
        <f t="shared" si="23"/>
        <v>1.9575471698113207</v>
      </c>
      <c r="H80" s="86">
        <f t="shared" si="20"/>
        <v>342.97520661157023</v>
      </c>
      <c r="I80" s="78">
        <v>960</v>
      </c>
      <c r="J80" s="85">
        <f t="shared" si="24"/>
        <v>2.2641509433962264</v>
      </c>
      <c r="K80" s="86">
        <f t="shared" si="21"/>
        <v>354.24354243542433</v>
      </c>
    </row>
    <row r="81" spans="1:11" ht="14.4" x14ac:dyDescent="0.3">
      <c r="A81" s="182"/>
      <c r="B81" s="84" t="s">
        <v>20</v>
      </c>
      <c r="C81" s="78">
        <v>730</v>
      </c>
      <c r="D81" s="85">
        <f t="shared" si="22"/>
        <v>1.7216981132075471</v>
      </c>
      <c r="E81" s="86">
        <f t="shared" si="19"/>
        <v>337.96296296296299</v>
      </c>
      <c r="F81" s="78">
        <v>830</v>
      </c>
      <c r="G81" s="85">
        <f t="shared" si="23"/>
        <v>1.9575471698113207</v>
      </c>
      <c r="H81" s="86">
        <f t="shared" si="20"/>
        <v>342.97520661157023</v>
      </c>
      <c r="I81" s="78">
        <v>960</v>
      </c>
      <c r="J81" s="85">
        <f t="shared" si="24"/>
        <v>2.2641509433962264</v>
      </c>
      <c r="K81" s="86">
        <f t="shared" si="21"/>
        <v>354.24354243542433</v>
      </c>
    </row>
    <row r="82" spans="1:11" ht="14.4" x14ac:dyDescent="0.3">
      <c r="A82" s="182"/>
      <c r="B82" s="84" t="s">
        <v>21</v>
      </c>
      <c r="C82" s="78">
        <v>730</v>
      </c>
      <c r="D82" s="85">
        <f t="shared" ref="D82:D100" si="25">C82/$B$119</f>
        <v>1.7216981132075471</v>
      </c>
      <c r="E82" s="86">
        <f t="shared" ref="E82:E100" si="26">C82/C$23*100</f>
        <v>337.96296296296299</v>
      </c>
      <c r="F82" s="78">
        <v>830</v>
      </c>
      <c r="G82" s="85">
        <f t="shared" ref="G82:G100" si="27">F82/$B$119</f>
        <v>1.9575471698113207</v>
      </c>
      <c r="H82" s="86">
        <f t="shared" ref="H82:H100" si="28">F82/$F$23*100</f>
        <v>342.97520661157023</v>
      </c>
      <c r="I82" s="78">
        <v>960</v>
      </c>
      <c r="J82" s="85">
        <f t="shared" ref="J82:J100" si="29">I82/$B$119</f>
        <v>2.2641509433962264</v>
      </c>
      <c r="K82" s="86">
        <f t="shared" ref="K82:K100" si="30">I82/$I$23*100</f>
        <v>354.24354243542433</v>
      </c>
    </row>
    <row r="83" spans="1:11" ht="14.4" x14ac:dyDescent="0.3">
      <c r="A83" s="182"/>
      <c r="B83" s="84" t="s">
        <v>67</v>
      </c>
      <c r="C83" s="78">
        <v>602</v>
      </c>
      <c r="D83" s="85">
        <f t="shared" si="25"/>
        <v>1.4198113207547169</v>
      </c>
      <c r="E83" s="86">
        <f t="shared" si="26"/>
        <v>278.7037037037037</v>
      </c>
      <c r="F83" s="78">
        <v>657</v>
      </c>
      <c r="G83" s="85">
        <f t="shared" si="27"/>
        <v>1.5495283018867925</v>
      </c>
      <c r="H83" s="86">
        <f t="shared" si="28"/>
        <v>271.48760330578511</v>
      </c>
      <c r="I83" s="78">
        <v>986</v>
      </c>
      <c r="J83" s="85">
        <f t="shared" si="29"/>
        <v>2.3254716981132075</v>
      </c>
      <c r="K83" s="86">
        <f t="shared" si="30"/>
        <v>363.83763837638378</v>
      </c>
    </row>
    <row r="84" spans="1:11" ht="14.4" x14ac:dyDescent="0.3">
      <c r="A84" s="182"/>
      <c r="B84" s="84" t="s">
        <v>117</v>
      </c>
      <c r="C84" s="78">
        <v>805</v>
      </c>
      <c r="D84" s="85">
        <f t="shared" si="25"/>
        <v>1.8985849056603774</v>
      </c>
      <c r="E84" s="86">
        <f t="shared" si="26"/>
        <v>372.68518518518516</v>
      </c>
      <c r="F84" s="78">
        <v>915</v>
      </c>
      <c r="G84" s="85">
        <f t="shared" si="27"/>
        <v>2.1580188679245285</v>
      </c>
      <c r="H84" s="86">
        <f t="shared" si="28"/>
        <v>378.09917355371903</v>
      </c>
      <c r="I84" s="78">
        <v>1008</v>
      </c>
      <c r="J84" s="85">
        <f t="shared" si="29"/>
        <v>2.3773584905660377</v>
      </c>
      <c r="K84" s="86">
        <f t="shared" si="30"/>
        <v>371.95571955719555</v>
      </c>
    </row>
    <row r="85" spans="1:11" ht="15" thickBot="1" x14ac:dyDescent="0.35">
      <c r="A85" s="182"/>
      <c r="B85" s="69" t="s">
        <v>118</v>
      </c>
      <c r="C85" s="161">
        <v>805</v>
      </c>
      <c r="D85" s="162">
        <f t="shared" si="25"/>
        <v>1.8985849056603774</v>
      </c>
      <c r="E85" s="163">
        <f t="shared" si="26"/>
        <v>372.68518518518516</v>
      </c>
      <c r="F85" s="161">
        <v>915</v>
      </c>
      <c r="G85" s="162">
        <f t="shared" si="27"/>
        <v>2.1580188679245285</v>
      </c>
      <c r="H85" s="163">
        <f t="shared" si="28"/>
        <v>378.09917355371903</v>
      </c>
      <c r="I85" s="161">
        <v>1008</v>
      </c>
      <c r="J85" s="162">
        <f t="shared" si="29"/>
        <v>2.3773584905660377</v>
      </c>
      <c r="K85" s="163">
        <f t="shared" si="30"/>
        <v>371.95571955719555</v>
      </c>
    </row>
    <row r="86" spans="1:11" ht="14.4" x14ac:dyDescent="0.3">
      <c r="A86" s="181">
        <v>2019</v>
      </c>
      <c r="B86" s="54" t="s">
        <v>119</v>
      </c>
      <c r="C86" s="33">
        <v>883</v>
      </c>
      <c r="D86" s="28">
        <f t="shared" si="25"/>
        <v>2.0825471698113209</v>
      </c>
      <c r="E86" s="34">
        <f t="shared" si="26"/>
        <v>408.7962962962963</v>
      </c>
      <c r="F86" s="33">
        <v>1105</v>
      </c>
      <c r="G86" s="28">
        <f t="shared" si="27"/>
        <v>2.6061320754716979</v>
      </c>
      <c r="H86" s="34">
        <f t="shared" si="28"/>
        <v>456.61157024793386</v>
      </c>
      <c r="I86" s="33">
        <v>1275</v>
      </c>
      <c r="J86" s="28">
        <f t="shared" si="29"/>
        <v>3.0070754716981134</v>
      </c>
      <c r="K86" s="34">
        <f t="shared" si="30"/>
        <v>470.47970479704793</v>
      </c>
    </row>
    <row r="87" spans="1:11" ht="14.4" x14ac:dyDescent="0.3">
      <c r="A87" s="182"/>
      <c r="B87" s="84" t="s">
        <v>14</v>
      </c>
      <c r="C87" s="78">
        <v>857</v>
      </c>
      <c r="D87" s="85">
        <f t="shared" si="25"/>
        <v>2.0212264150943398</v>
      </c>
      <c r="E87" s="86">
        <f t="shared" si="26"/>
        <v>396.75925925925924</v>
      </c>
      <c r="F87" s="78">
        <v>1105</v>
      </c>
      <c r="G87" s="85">
        <f t="shared" si="27"/>
        <v>2.6061320754716979</v>
      </c>
      <c r="H87" s="86">
        <f t="shared" si="28"/>
        <v>456.61157024793386</v>
      </c>
      <c r="I87" s="78">
        <v>1275</v>
      </c>
      <c r="J87" s="85">
        <f t="shared" si="29"/>
        <v>3.0070754716981134</v>
      </c>
      <c r="K87" s="86">
        <f t="shared" si="30"/>
        <v>470.47970479704793</v>
      </c>
    </row>
    <row r="88" spans="1:11" ht="14.4" x14ac:dyDescent="0.3">
      <c r="A88" s="182"/>
      <c r="B88" s="84" t="s">
        <v>15</v>
      </c>
      <c r="C88" s="78">
        <v>857</v>
      </c>
      <c r="D88" s="85">
        <f t="shared" si="25"/>
        <v>2.0212264150943398</v>
      </c>
      <c r="E88" s="86">
        <f t="shared" si="26"/>
        <v>396.75925925925924</v>
      </c>
      <c r="F88" s="78">
        <v>1105</v>
      </c>
      <c r="G88" s="85">
        <f t="shared" si="27"/>
        <v>2.6061320754716979</v>
      </c>
      <c r="H88" s="86">
        <f t="shared" si="28"/>
        <v>456.61157024793386</v>
      </c>
      <c r="I88" s="78">
        <v>1275</v>
      </c>
      <c r="J88" s="85">
        <f t="shared" si="29"/>
        <v>3.0070754716981134</v>
      </c>
      <c r="K88" s="86">
        <f t="shared" si="30"/>
        <v>470.47970479704793</v>
      </c>
    </row>
    <row r="89" spans="1:11" ht="14.4" x14ac:dyDescent="0.3">
      <c r="A89" s="182"/>
      <c r="B89" s="84" t="s">
        <v>16</v>
      </c>
      <c r="C89" s="78">
        <v>799</v>
      </c>
      <c r="D89" s="85">
        <f t="shared" si="25"/>
        <v>1.8844339622641511</v>
      </c>
      <c r="E89" s="86">
        <f t="shared" si="26"/>
        <v>369.90740740740739</v>
      </c>
      <c r="F89" s="78">
        <v>1010</v>
      </c>
      <c r="G89" s="85">
        <f t="shared" si="27"/>
        <v>2.3820754716981134</v>
      </c>
      <c r="H89" s="86">
        <f t="shared" si="28"/>
        <v>417.35537190082647</v>
      </c>
      <c r="I89" s="78">
        <v>1162</v>
      </c>
      <c r="J89" s="85">
        <f t="shared" si="29"/>
        <v>2.7405660377358489</v>
      </c>
      <c r="K89" s="86">
        <f t="shared" si="30"/>
        <v>428.78228782287823</v>
      </c>
    </row>
    <row r="90" spans="1:11" ht="14.4" x14ac:dyDescent="0.3">
      <c r="A90" s="182"/>
      <c r="B90" s="84" t="s">
        <v>17</v>
      </c>
      <c r="C90" s="78">
        <v>975</v>
      </c>
      <c r="D90" s="85">
        <f t="shared" si="25"/>
        <v>2.2995283018867925</v>
      </c>
      <c r="E90" s="86">
        <f t="shared" si="26"/>
        <v>451.38888888888891</v>
      </c>
      <c r="F90" s="78">
        <v>1105</v>
      </c>
      <c r="G90" s="85">
        <f t="shared" si="27"/>
        <v>2.6061320754716979</v>
      </c>
      <c r="H90" s="86">
        <f t="shared" si="28"/>
        <v>456.61157024793386</v>
      </c>
      <c r="I90" s="78">
        <v>1275</v>
      </c>
      <c r="J90" s="85">
        <f t="shared" si="29"/>
        <v>3.0070754716981134</v>
      </c>
      <c r="K90" s="86">
        <f t="shared" si="30"/>
        <v>470.47970479704793</v>
      </c>
    </row>
    <row r="91" spans="1:11" ht="14.4" x14ac:dyDescent="0.3">
      <c r="A91" s="182"/>
      <c r="B91" s="84" t="s">
        <v>18</v>
      </c>
      <c r="C91" s="78">
        <v>975</v>
      </c>
      <c r="D91" s="85">
        <f t="shared" si="25"/>
        <v>2.2995283018867925</v>
      </c>
      <c r="E91" s="86">
        <f t="shared" si="26"/>
        <v>451.38888888888891</v>
      </c>
      <c r="F91" s="78">
        <v>1105</v>
      </c>
      <c r="G91" s="85">
        <f t="shared" si="27"/>
        <v>2.6061320754716979</v>
      </c>
      <c r="H91" s="86">
        <f t="shared" si="28"/>
        <v>456.61157024793386</v>
      </c>
      <c r="I91" s="78">
        <v>1275</v>
      </c>
      <c r="J91" s="85">
        <f t="shared" si="29"/>
        <v>3.0070754716981134</v>
      </c>
      <c r="K91" s="86">
        <f t="shared" si="30"/>
        <v>470.47970479704793</v>
      </c>
    </row>
    <row r="92" spans="1:11" ht="14.4" x14ac:dyDescent="0.3">
      <c r="A92" s="182"/>
      <c r="B92" s="84" t="s">
        <v>19</v>
      </c>
      <c r="C92" s="78">
        <v>975</v>
      </c>
      <c r="D92" s="85">
        <f t="shared" si="25"/>
        <v>2.2995283018867925</v>
      </c>
      <c r="E92" s="86">
        <f t="shared" si="26"/>
        <v>451.38888888888891</v>
      </c>
      <c r="F92" s="78">
        <v>1105</v>
      </c>
      <c r="G92" s="85">
        <f t="shared" si="27"/>
        <v>2.6061320754716979</v>
      </c>
      <c r="H92" s="86">
        <f t="shared" si="28"/>
        <v>456.61157024793386</v>
      </c>
      <c r="I92" s="78">
        <v>1275</v>
      </c>
      <c r="J92" s="85">
        <f t="shared" si="29"/>
        <v>3.0070754716981134</v>
      </c>
      <c r="K92" s="86">
        <f t="shared" si="30"/>
        <v>470.47970479704793</v>
      </c>
    </row>
    <row r="93" spans="1:11" ht="14.4" x14ac:dyDescent="0.3">
      <c r="A93" s="182"/>
      <c r="B93" s="84" t="s">
        <v>20</v>
      </c>
      <c r="C93" s="78">
        <v>1142</v>
      </c>
      <c r="D93" s="85">
        <f t="shared" si="25"/>
        <v>2.6933962264150941</v>
      </c>
      <c r="E93" s="86">
        <f t="shared" si="26"/>
        <v>528.7037037037037</v>
      </c>
      <c r="F93" s="78">
        <v>1355</v>
      </c>
      <c r="G93" s="85">
        <f t="shared" si="27"/>
        <v>3.1957547169811322</v>
      </c>
      <c r="H93" s="86">
        <f t="shared" si="28"/>
        <v>559.91735537190084</v>
      </c>
      <c r="I93" s="78">
        <v>1540</v>
      </c>
      <c r="J93" s="85">
        <f t="shared" si="29"/>
        <v>3.6320754716981134</v>
      </c>
      <c r="K93" s="86">
        <f t="shared" si="30"/>
        <v>568.26568265682658</v>
      </c>
    </row>
    <row r="94" spans="1:11" ht="14.4" x14ac:dyDescent="0.3">
      <c r="A94" s="182"/>
      <c r="B94" s="84" t="s">
        <v>21</v>
      </c>
      <c r="C94" s="78">
        <v>1142</v>
      </c>
      <c r="D94" s="85">
        <f t="shared" si="25"/>
        <v>2.6933962264150941</v>
      </c>
      <c r="E94" s="86">
        <f t="shared" si="26"/>
        <v>528.7037037037037</v>
      </c>
      <c r="F94" s="78">
        <v>1355</v>
      </c>
      <c r="G94" s="85">
        <f t="shared" si="27"/>
        <v>3.1957547169811322</v>
      </c>
      <c r="H94" s="86">
        <f t="shared" si="28"/>
        <v>559.91735537190084</v>
      </c>
      <c r="I94" s="78">
        <v>1540</v>
      </c>
      <c r="J94" s="85">
        <f t="shared" si="29"/>
        <v>3.6320754716981134</v>
      </c>
      <c r="K94" s="86">
        <f t="shared" si="30"/>
        <v>568.26568265682658</v>
      </c>
    </row>
    <row r="95" spans="1:11" ht="14.4" x14ac:dyDescent="0.3">
      <c r="A95" s="182"/>
      <c r="B95" s="84" t="s">
        <v>67</v>
      </c>
      <c r="C95" s="78">
        <v>1142</v>
      </c>
      <c r="D95" s="85">
        <f t="shared" si="25"/>
        <v>2.6933962264150941</v>
      </c>
      <c r="E95" s="86">
        <f t="shared" si="26"/>
        <v>528.7037037037037</v>
      </c>
      <c r="F95" s="78">
        <v>1355</v>
      </c>
      <c r="G95" s="85">
        <f t="shared" si="27"/>
        <v>3.1957547169811322</v>
      </c>
      <c r="H95" s="86">
        <f t="shared" si="28"/>
        <v>559.91735537190084</v>
      </c>
      <c r="I95" s="78">
        <v>1540</v>
      </c>
      <c r="J95" s="85">
        <f t="shared" si="29"/>
        <v>3.6320754716981134</v>
      </c>
      <c r="K95" s="86">
        <f t="shared" si="30"/>
        <v>568.26568265682658</v>
      </c>
    </row>
    <row r="96" spans="1:11" ht="14.4" x14ac:dyDescent="0.3">
      <c r="A96" s="182"/>
      <c r="B96" s="84" t="s">
        <v>117</v>
      </c>
      <c r="C96" s="78">
        <v>1570</v>
      </c>
      <c r="D96" s="85">
        <f t="shared" si="25"/>
        <v>3.7028301886792452</v>
      </c>
      <c r="E96" s="86">
        <f t="shared" si="26"/>
        <v>726.85185185185185</v>
      </c>
      <c r="F96" s="78">
        <v>1760</v>
      </c>
      <c r="G96" s="85">
        <f t="shared" si="27"/>
        <v>4.1509433962264151</v>
      </c>
      <c r="H96" s="86">
        <f t="shared" si="28"/>
        <v>727.27272727272725</v>
      </c>
      <c r="I96" s="78">
        <v>2050</v>
      </c>
      <c r="J96" s="85">
        <f t="shared" si="29"/>
        <v>4.8349056603773581</v>
      </c>
      <c r="K96" s="86">
        <f t="shared" si="30"/>
        <v>756.45756457564573</v>
      </c>
    </row>
    <row r="97" spans="1:11" ht="15" thickBot="1" x14ac:dyDescent="0.35">
      <c r="A97" s="182"/>
      <c r="B97" s="69" t="s">
        <v>118</v>
      </c>
      <c r="C97" s="161">
        <v>1570</v>
      </c>
      <c r="D97" s="162">
        <f t="shared" si="25"/>
        <v>3.7028301886792452</v>
      </c>
      <c r="E97" s="163">
        <f t="shared" si="26"/>
        <v>726.85185185185185</v>
      </c>
      <c r="F97" s="161">
        <v>1760</v>
      </c>
      <c r="G97" s="162">
        <f t="shared" si="27"/>
        <v>4.1509433962264151</v>
      </c>
      <c r="H97" s="163">
        <f t="shared" si="28"/>
        <v>727.27272727272725</v>
      </c>
      <c r="I97" s="161">
        <v>2050</v>
      </c>
      <c r="J97" s="162">
        <f t="shared" si="29"/>
        <v>4.8349056603773581</v>
      </c>
      <c r="K97" s="163">
        <f t="shared" si="30"/>
        <v>756.45756457564573</v>
      </c>
    </row>
    <row r="98" spans="1:11" ht="14.4" x14ac:dyDescent="0.3">
      <c r="A98" s="181">
        <v>2020</v>
      </c>
      <c r="B98" s="54" t="s">
        <v>119</v>
      </c>
      <c r="C98" s="33">
        <v>1730</v>
      </c>
      <c r="D98" s="28">
        <f t="shared" si="25"/>
        <v>4.0801886792452828</v>
      </c>
      <c r="E98" s="34">
        <f t="shared" si="26"/>
        <v>800.92592592592598</v>
      </c>
      <c r="F98" s="33">
        <v>1930</v>
      </c>
      <c r="G98" s="28">
        <f t="shared" si="27"/>
        <v>4.5518867924528301</v>
      </c>
      <c r="H98" s="34">
        <f t="shared" si="28"/>
        <v>797.52066115702473</v>
      </c>
      <c r="I98" s="33">
        <v>2250</v>
      </c>
      <c r="J98" s="28">
        <f t="shared" si="29"/>
        <v>5.3066037735849054</v>
      </c>
      <c r="K98" s="34">
        <f t="shared" si="30"/>
        <v>830.25830258302585</v>
      </c>
    </row>
    <row r="99" spans="1:11" ht="14.4" x14ac:dyDescent="0.3">
      <c r="A99" s="182"/>
      <c r="B99" s="84" t="s">
        <v>14</v>
      </c>
      <c r="C99" s="78">
        <v>1900</v>
      </c>
      <c r="D99" s="85">
        <f t="shared" si="25"/>
        <v>4.4811320754716979</v>
      </c>
      <c r="E99" s="86">
        <f t="shared" si="26"/>
        <v>879.62962962962956</v>
      </c>
      <c r="F99" s="78">
        <v>2120</v>
      </c>
      <c r="G99" s="85">
        <f t="shared" si="27"/>
        <v>5</v>
      </c>
      <c r="H99" s="86">
        <f t="shared" si="28"/>
        <v>876.03305785123973</v>
      </c>
      <c r="I99" s="78">
        <v>2420</v>
      </c>
      <c r="J99" s="85">
        <f t="shared" si="29"/>
        <v>5.7075471698113205</v>
      </c>
      <c r="K99" s="86">
        <f t="shared" si="30"/>
        <v>892.98892988929902</v>
      </c>
    </row>
    <row r="100" spans="1:11" ht="14.4" x14ac:dyDescent="0.3">
      <c r="A100" s="182"/>
      <c r="B100" s="84" t="s">
        <v>15</v>
      </c>
      <c r="C100" s="78">
        <v>1900</v>
      </c>
      <c r="D100" s="85">
        <f t="shared" si="25"/>
        <v>4.4811320754716979</v>
      </c>
      <c r="E100" s="86">
        <f t="shared" si="26"/>
        <v>879.62962962962956</v>
      </c>
      <c r="F100" s="78">
        <v>2120</v>
      </c>
      <c r="G100" s="85">
        <f t="shared" si="27"/>
        <v>5</v>
      </c>
      <c r="H100" s="86">
        <f t="shared" si="28"/>
        <v>876.03305785123973</v>
      </c>
      <c r="I100" s="78">
        <v>2420</v>
      </c>
      <c r="J100" s="85">
        <f t="shared" si="29"/>
        <v>5.7075471698113205</v>
      </c>
      <c r="K100" s="86">
        <f t="shared" si="30"/>
        <v>892.98892988929902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78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78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78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78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78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78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78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78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61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78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78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78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78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78">
        <v>2630</v>
      </c>
      <c r="D115" s="85">
        <f t="shared" ref="D115" si="31">C115/$B$119</f>
        <v>6.2028301886792452</v>
      </c>
      <c r="E115" s="86">
        <f t="shared" ref="E115" si="32">C115/C$23*100</f>
        <v>1217.5925925925926</v>
      </c>
      <c r="F115" s="78">
        <v>2940</v>
      </c>
      <c r="G115" s="85">
        <f t="shared" ref="G115" si="33">F115/$B$119</f>
        <v>6.9339622641509431</v>
      </c>
      <c r="H115" s="86">
        <f t="shared" ref="H115" si="34">F115/$F$23*100</f>
        <v>1214.8760330578514</v>
      </c>
      <c r="I115" s="78">
        <v>3400</v>
      </c>
      <c r="J115" s="85">
        <f t="shared" ref="J115" si="35">I115/$B$119</f>
        <v>8.0188679245283012</v>
      </c>
      <c r="K115" s="86">
        <f t="shared" ref="K115" si="36">I115/$I$23*100</f>
        <v>1254.6125461254612</v>
      </c>
    </row>
    <row r="116" spans="1:11" ht="14.4" x14ac:dyDescent="0.3">
      <c r="A116" s="182"/>
      <c r="B116" s="84" t="s">
        <v>19</v>
      </c>
      <c r="C116" s="78">
        <v>2630</v>
      </c>
      <c r="D116" s="85">
        <f t="shared" ref="D116:D118" si="37">C116/$B$119</f>
        <v>6.2028301886792452</v>
      </c>
      <c r="E116" s="86">
        <f t="shared" ref="E116:E118" si="38">C116/C$23*100</f>
        <v>1217.5925925925926</v>
      </c>
      <c r="F116" s="78">
        <v>2940</v>
      </c>
      <c r="G116" s="85">
        <f t="shared" ref="G116:G118" si="39">F116/$B$119</f>
        <v>6.9339622641509431</v>
      </c>
      <c r="H116" s="86">
        <f t="shared" ref="H116:H118" si="40">F116/$F$23*100</f>
        <v>1214.8760330578514</v>
      </c>
      <c r="I116" s="78">
        <v>3400</v>
      </c>
      <c r="J116" s="85">
        <f t="shared" ref="J116:J118" si="41">I116/$B$119</f>
        <v>8.0188679245283012</v>
      </c>
      <c r="K116" s="86">
        <f t="shared" ref="K116:K118" si="42">I116/$I$23*100</f>
        <v>1254.6125461254612</v>
      </c>
    </row>
    <row r="117" spans="1:11" ht="14.4" x14ac:dyDescent="0.3">
      <c r="A117" s="182"/>
      <c r="B117" s="84" t="s">
        <v>20</v>
      </c>
      <c r="C117" s="78">
        <v>2630</v>
      </c>
      <c r="D117" s="85">
        <f t="shared" si="37"/>
        <v>6.2028301886792452</v>
      </c>
      <c r="E117" s="86">
        <f t="shared" si="38"/>
        <v>1217.5925925925926</v>
      </c>
      <c r="F117" s="78">
        <v>2940</v>
      </c>
      <c r="G117" s="85">
        <f t="shared" si="39"/>
        <v>6.9339622641509431</v>
      </c>
      <c r="H117" s="86">
        <f t="shared" si="40"/>
        <v>1214.8760330578514</v>
      </c>
      <c r="I117" s="78">
        <v>3400</v>
      </c>
      <c r="J117" s="85">
        <f t="shared" si="41"/>
        <v>8.0188679245283012</v>
      </c>
      <c r="K117" s="86">
        <f t="shared" si="42"/>
        <v>1254.6125461254612</v>
      </c>
    </row>
    <row r="118" spans="1:11" ht="15" thickBot="1" x14ac:dyDescent="0.35">
      <c r="A118" s="183"/>
      <c r="B118" s="64" t="s">
        <v>21</v>
      </c>
      <c r="C118" s="13">
        <v>2630</v>
      </c>
      <c r="D118" s="14">
        <f t="shared" si="37"/>
        <v>6.2028301886792452</v>
      </c>
      <c r="E118" s="23">
        <f t="shared" si="38"/>
        <v>1217.5925925925926</v>
      </c>
      <c r="F118" s="13">
        <v>2940</v>
      </c>
      <c r="G118" s="14">
        <f t="shared" si="39"/>
        <v>6.9339622641509431</v>
      </c>
      <c r="H118" s="23">
        <f t="shared" si="40"/>
        <v>1214.8760330578514</v>
      </c>
      <c r="I118" s="13">
        <v>3400</v>
      </c>
      <c r="J118" s="14">
        <f t="shared" si="41"/>
        <v>8.0188679245283012</v>
      </c>
      <c r="K118" s="23">
        <f t="shared" si="42"/>
        <v>1254.6125461254612</v>
      </c>
    </row>
    <row r="119" spans="1:11" ht="14.4" x14ac:dyDescent="0.3">
      <c r="A119" s="37" t="s">
        <v>108</v>
      </c>
      <c r="B119" s="38">
        <v>424</v>
      </c>
    </row>
    <row r="120" spans="1:11" ht="12.75" customHeight="1" x14ac:dyDescent="0.3">
      <c r="A120" s="8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phoneticPr fontId="0" type="noConversion"/>
  <hyperlinks>
    <hyperlink ref="A125" location="Índice!A1" display="Volver al Índice" xr:uid="{00000000-0004-0000-0500-000000000000}"/>
    <hyperlink ref="A128" r:id="rId1" xr:uid="{042F9CC1-C782-49EC-83D3-ED1D48AD9C63}"/>
  </hyperlinks>
  <pageMargins left="0.75" right="0.75" top="1" bottom="1" header="0" footer="0"/>
  <pageSetup paperSize="9" orientation="portrait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34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33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74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5"/>
      <c r="I12" s="185"/>
      <c r="J12" s="185"/>
      <c r="K12" s="186"/>
    </row>
    <row r="13" spans="1:11" ht="14.4" x14ac:dyDescent="0.3">
      <c r="A13" s="194"/>
      <c r="B13" s="197"/>
      <c r="C13" s="199" t="s">
        <v>11</v>
      </c>
      <c r="D13" s="200"/>
      <c r="E13" s="201"/>
      <c r="F13" s="199" t="s">
        <v>12</v>
      </c>
      <c r="G13" s="200"/>
      <c r="H13" s="201"/>
      <c r="I13" s="202" t="s">
        <v>13</v>
      </c>
      <c r="J13" s="200"/>
      <c r="K13" s="201"/>
    </row>
    <row r="14" spans="1:11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525</v>
      </c>
      <c r="D15" s="28">
        <f t="shared" ref="D15:D55" si="0">C15/$B$119</f>
        <v>0.48032936870997256</v>
      </c>
      <c r="E15" s="34">
        <f>C15/$C$23*100</f>
        <v>100</v>
      </c>
      <c r="F15" s="33">
        <v>641</v>
      </c>
      <c r="G15" s="28">
        <f t="shared" ref="G15:G55" si="1">F15/$B$119</f>
        <v>0.5864592863677951</v>
      </c>
      <c r="H15" s="34">
        <f>F15/$F$23*100</f>
        <v>98.615384615384613</v>
      </c>
      <c r="I15" s="30">
        <v>750</v>
      </c>
      <c r="J15" s="28">
        <f t="shared" ref="J15:J55" si="2">I15/$B$119</f>
        <v>0.68618481244281793</v>
      </c>
      <c r="K15" s="34">
        <f>I15/$I$23*100</f>
        <v>100</v>
      </c>
    </row>
    <row r="16" spans="1:11" ht="14.4" x14ac:dyDescent="0.3">
      <c r="A16" s="188"/>
      <c r="B16" s="10" t="s">
        <v>15</v>
      </c>
      <c r="C16" s="12">
        <v>525</v>
      </c>
      <c r="D16" s="11">
        <f t="shared" si="0"/>
        <v>0.48032936870997256</v>
      </c>
      <c r="E16" s="22">
        <f t="shared" ref="E16:E23" si="3">C16/$C$23*100</f>
        <v>100</v>
      </c>
      <c r="F16" s="12">
        <v>650</v>
      </c>
      <c r="G16" s="11">
        <f t="shared" si="1"/>
        <v>0.59469350411710886</v>
      </c>
      <c r="H16" s="22">
        <f t="shared" ref="H16:H23" si="4">F16/$F$23*100</f>
        <v>100</v>
      </c>
      <c r="I16" s="31">
        <v>750</v>
      </c>
      <c r="J16" s="11">
        <f t="shared" si="2"/>
        <v>0.68618481244281793</v>
      </c>
      <c r="K16" s="22">
        <f t="shared" ref="K16:K23" si="5">I16/$I$23*100</f>
        <v>100</v>
      </c>
    </row>
    <row r="17" spans="1:11" ht="14.4" x14ac:dyDescent="0.3">
      <c r="A17" s="188"/>
      <c r="B17" s="10" t="s">
        <v>16</v>
      </c>
      <c r="C17" s="12">
        <v>525</v>
      </c>
      <c r="D17" s="11">
        <f t="shared" si="0"/>
        <v>0.48032936870997256</v>
      </c>
      <c r="E17" s="22">
        <f t="shared" si="3"/>
        <v>100</v>
      </c>
      <c r="F17" s="12">
        <v>650</v>
      </c>
      <c r="G17" s="11">
        <f t="shared" si="1"/>
        <v>0.59469350411710886</v>
      </c>
      <c r="H17" s="22">
        <f t="shared" si="4"/>
        <v>100</v>
      </c>
      <c r="I17" s="31">
        <v>750</v>
      </c>
      <c r="J17" s="11">
        <f t="shared" si="2"/>
        <v>0.68618481244281793</v>
      </c>
      <c r="K17" s="19">
        <f t="shared" si="5"/>
        <v>100</v>
      </c>
    </row>
    <row r="18" spans="1:11" ht="14.4" x14ac:dyDescent="0.3">
      <c r="A18" s="188"/>
      <c r="B18" s="10" t="s">
        <v>17</v>
      </c>
      <c r="C18" s="12">
        <v>525</v>
      </c>
      <c r="D18" s="11">
        <f t="shared" si="0"/>
        <v>0.48032936870997256</v>
      </c>
      <c r="E18" s="22">
        <f t="shared" si="3"/>
        <v>100</v>
      </c>
      <c r="F18" s="12">
        <v>650</v>
      </c>
      <c r="G18" s="11">
        <f t="shared" si="1"/>
        <v>0.59469350411710886</v>
      </c>
      <c r="H18" s="22">
        <f t="shared" si="4"/>
        <v>100</v>
      </c>
      <c r="I18" s="31">
        <v>750</v>
      </c>
      <c r="J18" s="11">
        <f t="shared" si="2"/>
        <v>0.68618481244281793</v>
      </c>
      <c r="K18" s="19">
        <f t="shared" si="5"/>
        <v>100</v>
      </c>
    </row>
    <row r="19" spans="1:11" ht="14.4" x14ac:dyDescent="0.3">
      <c r="A19" s="188"/>
      <c r="B19" s="10" t="s">
        <v>18</v>
      </c>
      <c r="C19" s="12">
        <v>525</v>
      </c>
      <c r="D19" s="11">
        <f t="shared" si="0"/>
        <v>0.48032936870997256</v>
      </c>
      <c r="E19" s="22">
        <f t="shared" si="3"/>
        <v>100</v>
      </c>
      <c r="F19" s="12">
        <v>650</v>
      </c>
      <c r="G19" s="11">
        <f t="shared" si="1"/>
        <v>0.59469350411710886</v>
      </c>
      <c r="H19" s="19">
        <f t="shared" si="4"/>
        <v>100</v>
      </c>
      <c r="I19" s="31">
        <v>750</v>
      </c>
      <c r="J19" s="11">
        <f t="shared" si="2"/>
        <v>0.68618481244281793</v>
      </c>
      <c r="K19" s="19">
        <f t="shared" si="5"/>
        <v>100</v>
      </c>
    </row>
    <row r="20" spans="1:11" ht="14.4" x14ac:dyDescent="0.3">
      <c r="A20" s="188"/>
      <c r="B20" s="10" t="s">
        <v>19</v>
      </c>
      <c r="C20" s="12">
        <v>525</v>
      </c>
      <c r="D20" s="11">
        <f t="shared" si="0"/>
        <v>0.48032936870997256</v>
      </c>
      <c r="E20" s="22">
        <f t="shared" si="3"/>
        <v>100</v>
      </c>
      <c r="F20" s="12">
        <v>650</v>
      </c>
      <c r="G20" s="11">
        <f t="shared" si="1"/>
        <v>0.59469350411710886</v>
      </c>
      <c r="H20" s="19">
        <f t="shared" si="4"/>
        <v>100</v>
      </c>
      <c r="I20" s="31">
        <v>750</v>
      </c>
      <c r="J20" s="11">
        <f t="shared" si="2"/>
        <v>0.68618481244281793</v>
      </c>
      <c r="K20" s="19">
        <f t="shared" si="5"/>
        <v>100</v>
      </c>
    </row>
    <row r="21" spans="1:11" ht="14.4" x14ac:dyDescent="0.3">
      <c r="A21" s="188"/>
      <c r="B21" s="10" t="s">
        <v>20</v>
      </c>
      <c r="C21" s="12">
        <v>525</v>
      </c>
      <c r="D21" s="11">
        <f t="shared" si="0"/>
        <v>0.48032936870997256</v>
      </c>
      <c r="E21" s="22">
        <f t="shared" si="3"/>
        <v>100</v>
      </c>
      <c r="F21" s="12">
        <v>650</v>
      </c>
      <c r="G21" s="11">
        <f t="shared" si="1"/>
        <v>0.59469350411710886</v>
      </c>
      <c r="H21" s="19">
        <f t="shared" si="4"/>
        <v>100</v>
      </c>
      <c r="I21" s="31">
        <v>750</v>
      </c>
      <c r="J21" s="11">
        <f t="shared" si="2"/>
        <v>0.68618481244281793</v>
      </c>
      <c r="K21" s="19">
        <f t="shared" si="5"/>
        <v>100</v>
      </c>
    </row>
    <row r="22" spans="1:11" ht="14.4" x14ac:dyDescent="0.3">
      <c r="A22" s="188"/>
      <c r="B22" s="10" t="s">
        <v>21</v>
      </c>
      <c r="C22" s="12">
        <v>525</v>
      </c>
      <c r="D22" s="11">
        <f t="shared" si="0"/>
        <v>0.48032936870997256</v>
      </c>
      <c r="E22" s="22">
        <f t="shared" si="3"/>
        <v>100</v>
      </c>
      <c r="F22" s="12">
        <v>650</v>
      </c>
      <c r="G22" s="11">
        <f t="shared" si="1"/>
        <v>0.59469350411710886</v>
      </c>
      <c r="H22" s="19">
        <f t="shared" si="4"/>
        <v>100</v>
      </c>
      <c r="I22" s="31">
        <v>750</v>
      </c>
      <c r="J22" s="11">
        <f t="shared" si="2"/>
        <v>0.68618481244281793</v>
      </c>
      <c r="K22" s="19">
        <f t="shared" si="5"/>
        <v>100</v>
      </c>
    </row>
    <row r="23" spans="1:11" ht="14.4" x14ac:dyDescent="0.3">
      <c r="A23" s="188"/>
      <c r="B23" s="10" t="s">
        <v>67</v>
      </c>
      <c r="C23" s="12">
        <v>525</v>
      </c>
      <c r="D23" s="11">
        <f t="shared" si="0"/>
        <v>0.48032936870997256</v>
      </c>
      <c r="E23" s="22">
        <f t="shared" si="3"/>
        <v>100</v>
      </c>
      <c r="F23" s="12">
        <v>650</v>
      </c>
      <c r="G23" s="11">
        <f t="shared" si="1"/>
        <v>0.59469350411710886</v>
      </c>
      <c r="H23" s="19">
        <f t="shared" si="4"/>
        <v>100</v>
      </c>
      <c r="I23" s="31">
        <v>750</v>
      </c>
      <c r="J23" s="11">
        <f t="shared" si="2"/>
        <v>0.68618481244281793</v>
      </c>
      <c r="K23" s="19">
        <f t="shared" si="5"/>
        <v>100</v>
      </c>
    </row>
    <row r="24" spans="1:11" ht="14.4" x14ac:dyDescent="0.3">
      <c r="A24" s="188"/>
      <c r="B24" s="10" t="s">
        <v>117</v>
      </c>
      <c r="C24" s="12">
        <v>525</v>
      </c>
      <c r="D24" s="11">
        <f t="shared" si="0"/>
        <v>0.48032936870997256</v>
      </c>
      <c r="E24" s="22">
        <f t="shared" ref="E24:E42" si="6">C24/$C$23*100</f>
        <v>100</v>
      </c>
      <c r="F24" s="12">
        <v>650</v>
      </c>
      <c r="G24" s="11">
        <f t="shared" si="1"/>
        <v>0.59469350411710886</v>
      </c>
      <c r="H24" s="19">
        <f t="shared" ref="H24:H42" si="7">F24/$F$23*100</f>
        <v>100</v>
      </c>
      <c r="I24" s="31">
        <v>750</v>
      </c>
      <c r="J24" s="11">
        <f t="shared" si="2"/>
        <v>0.68618481244281793</v>
      </c>
      <c r="K24" s="19">
        <f t="shared" ref="K24:K42" si="8">I24/$I$23*100</f>
        <v>100</v>
      </c>
    </row>
    <row r="25" spans="1:11" ht="15" thickBot="1" x14ac:dyDescent="0.35">
      <c r="A25" s="189"/>
      <c r="B25" s="46" t="s">
        <v>118</v>
      </c>
      <c r="C25" s="45">
        <v>525</v>
      </c>
      <c r="D25" s="40">
        <f t="shared" si="0"/>
        <v>0.48032936870997256</v>
      </c>
      <c r="E25" s="47">
        <f t="shared" si="6"/>
        <v>100</v>
      </c>
      <c r="F25" s="45">
        <v>650</v>
      </c>
      <c r="G25" s="40">
        <f t="shared" si="1"/>
        <v>0.59469350411710886</v>
      </c>
      <c r="H25" s="42">
        <f t="shared" si="7"/>
        <v>100</v>
      </c>
      <c r="I25" s="52">
        <v>750</v>
      </c>
      <c r="J25" s="40">
        <f t="shared" si="2"/>
        <v>0.68618481244281793</v>
      </c>
      <c r="K25" s="42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560</v>
      </c>
      <c r="D26" s="28">
        <f t="shared" si="0"/>
        <v>0.51235132662397076</v>
      </c>
      <c r="E26" s="34">
        <f t="shared" si="6"/>
        <v>106.66666666666667</v>
      </c>
      <c r="F26" s="33">
        <v>690</v>
      </c>
      <c r="G26" s="28">
        <f t="shared" si="1"/>
        <v>0.63129002744739249</v>
      </c>
      <c r="H26" s="34">
        <f t="shared" si="7"/>
        <v>106.15384615384616</v>
      </c>
      <c r="I26" s="30">
        <v>800</v>
      </c>
      <c r="J26" s="28">
        <f t="shared" si="2"/>
        <v>0.73193046660567251</v>
      </c>
      <c r="K26" s="34">
        <f t="shared" si="8"/>
        <v>106.66666666666667</v>
      </c>
    </row>
    <row r="27" spans="1:11" ht="14.4" x14ac:dyDescent="0.3">
      <c r="A27" s="191"/>
      <c r="B27" s="79" t="s">
        <v>14</v>
      </c>
      <c r="C27" s="12">
        <v>605</v>
      </c>
      <c r="D27" s="11">
        <f t="shared" si="0"/>
        <v>0.55352241537053981</v>
      </c>
      <c r="E27" s="22">
        <f t="shared" si="6"/>
        <v>115.23809523809523</v>
      </c>
      <c r="F27" s="12">
        <v>745</v>
      </c>
      <c r="G27" s="11">
        <f t="shared" si="1"/>
        <v>0.6816102470265325</v>
      </c>
      <c r="H27" s="22">
        <f t="shared" si="7"/>
        <v>114.61538461538461</v>
      </c>
      <c r="I27" s="31">
        <v>860</v>
      </c>
      <c r="J27" s="11">
        <f t="shared" si="2"/>
        <v>0.78682525160109784</v>
      </c>
      <c r="K27" s="22">
        <f t="shared" si="8"/>
        <v>114.66666666666667</v>
      </c>
    </row>
    <row r="28" spans="1:11" ht="14.4" x14ac:dyDescent="0.3">
      <c r="A28" s="191"/>
      <c r="B28" s="79" t="s">
        <v>15</v>
      </c>
      <c r="C28" s="12">
        <v>605</v>
      </c>
      <c r="D28" s="11">
        <f t="shared" si="0"/>
        <v>0.55352241537053981</v>
      </c>
      <c r="E28" s="22">
        <f t="shared" si="6"/>
        <v>115.23809523809523</v>
      </c>
      <c r="F28" s="12">
        <v>745</v>
      </c>
      <c r="G28" s="11">
        <f t="shared" si="1"/>
        <v>0.6816102470265325</v>
      </c>
      <c r="H28" s="22">
        <f t="shared" si="7"/>
        <v>114.61538461538461</v>
      </c>
      <c r="I28" s="31">
        <v>860</v>
      </c>
      <c r="J28" s="11">
        <f t="shared" si="2"/>
        <v>0.78682525160109784</v>
      </c>
      <c r="K28" s="22">
        <f t="shared" si="8"/>
        <v>114.66666666666667</v>
      </c>
    </row>
    <row r="29" spans="1:11" ht="14.4" x14ac:dyDescent="0.3">
      <c r="A29" s="191"/>
      <c r="B29" s="88" t="s">
        <v>16</v>
      </c>
      <c r="C29" s="45">
        <v>605</v>
      </c>
      <c r="D29" s="40">
        <f t="shared" si="0"/>
        <v>0.55352241537053981</v>
      </c>
      <c r="E29" s="47">
        <f>C29/$C$23*100</f>
        <v>115.23809523809523</v>
      </c>
      <c r="F29" s="45">
        <v>745</v>
      </c>
      <c r="G29" s="40">
        <f t="shared" si="1"/>
        <v>0.6816102470265325</v>
      </c>
      <c r="H29" s="47">
        <f>F29/$F$23*100</f>
        <v>114.61538461538461</v>
      </c>
      <c r="I29" s="52">
        <v>860</v>
      </c>
      <c r="J29" s="40">
        <f t="shared" si="2"/>
        <v>0.78682525160109784</v>
      </c>
      <c r="K29" s="47">
        <f>I29/$I$23*100</f>
        <v>114.66666666666667</v>
      </c>
    </row>
    <row r="30" spans="1:11" ht="14.4" x14ac:dyDescent="0.3">
      <c r="A30" s="191"/>
      <c r="B30" s="88" t="s">
        <v>17</v>
      </c>
      <c r="C30" s="45">
        <v>605</v>
      </c>
      <c r="D30" s="40">
        <f t="shared" si="0"/>
        <v>0.55352241537053981</v>
      </c>
      <c r="E30" s="47">
        <f t="shared" si="6"/>
        <v>115.23809523809523</v>
      </c>
      <c r="F30" s="45">
        <v>745</v>
      </c>
      <c r="G30" s="40">
        <f t="shared" si="1"/>
        <v>0.6816102470265325</v>
      </c>
      <c r="H30" s="47">
        <f t="shared" si="7"/>
        <v>114.61538461538461</v>
      </c>
      <c r="I30" s="52">
        <v>860</v>
      </c>
      <c r="J30" s="40">
        <f t="shared" si="2"/>
        <v>0.78682525160109784</v>
      </c>
      <c r="K30" s="47">
        <f t="shared" si="8"/>
        <v>114.66666666666667</v>
      </c>
    </row>
    <row r="31" spans="1:11" ht="14.4" x14ac:dyDescent="0.3">
      <c r="A31" s="191"/>
      <c r="B31" s="88" t="s">
        <v>18</v>
      </c>
      <c r="C31" s="45">
        <v>605</v>
      </c>
      <c r="D31" s="40">
        <f t="shared" si="0"/>
        <v>0.55352241537053981</v>
      </c>
      <c r="E31" s="47">
        <f t="shared" si="6"/>
        <v>115.23809523809523</v>
      </c>
      <c r="F31" s="45">
        <v>745</v>
      </c>
      <c r="G31" s="40">
        <f t="shared" si="1"/>
        <v>0.6816102470265325</v>
      </c>
      <c r="H31" s="47">
        <f t="shared" si="7"/>
        <v>114.61538461538461</v>
      </c>
      <c r="I31" s="52">
        <v>860</v>
      </c>
      <c r="J31" s="40">
        <f t="shared" si="2"/>
        <v>0.78682525160109784</v>
      </c>
      <c r="K31" s="47">
        <f t="shared" si="8"/>
        <v>114.66666666666667</v>
      </c>
    </row>
    <row r="32" spans="1:11" ht="14.4" x14ac:dyDescent="0.3">
      <c r="A32" s="191"/>
      <c r="B32" s="88" t="s">
        <v>19</v>
      </c>
      <c r="C32" s="45">
        <v>630</v>
      </c>
      <c r="D32" s="40">
        <f t="shared" si="0"/>
        <v>0.57639524245196705</v>
      </c>
      <c r="E32" s="47">
        <f t="shared" si="6"/>
        <v>120</v>
      </c>
      <c r="F32" s="45">
        <v>770</v>
      </c>
      <c r="G32" s="40">
        <f t="shared" si="1"/>
        <v>0.70448307410795974</v>
      </c>
      <c r="H32" s="47">
        <f t="shared" si="7"/>
        <v>118.46153846153847</v>
      </c>
      <c r="I32" s="52">
        <v>890</v>
      </c>
      <c r="J32" s="40">
        <f t="shared" si="2"/>
        <v>0.81427264409881062</v>
      </c>
      <c r="K32" s="47">
        <f t="shared" si="8"/>
        <v>118.66666666666667</v>
      </c>
    </row>
    <row r="33" spans="1:11" ht="14.4" x14ac:dyDescent="0.3">
      <c r="A33" s="191"/>
      <c r="B33" s="88" t="s">
        <v>20</v>
      </c>
      <c r="C33" s="45">
        <v>630</v>
      </c>
      <c r="D33" s="40">
        <f t="shared" si="0"/>
        <v>0.57639524245196705</v>
      </c>
      <c r="E33" s="47">
        <f t="shared" si="6"/>
        <v>120</v>
      </c>
      <c r="F33" s="45">
        <v>770</v>
      </c>
      <c r="G33" s="40">
        <f t="shared" si="1"/>
        <v>0.70448307410795974</v>
      </c>
      <c r="H33" s="47">
        <f t="shared" si="7"/>
        <v>118.46153846153847</v>
      </c>
      <c r="I33" s="52">
        <v>890</v>
      </c>
      <c r="J33" s="40">
        <f t="shared" si="2"/>
        <v>0.81427264409881062</v>
      </c>
      <c r="K33" s="47">
        <f t="shared" si="8"/>
        <v>118.66666666666667</v>
      </c>
    </row>
    <row r="34" spans="1:11" ht="14.4" x14ac:dyDescent="0.3">
      <c r="A34" s="191"/>
      <c r="B34" s="88" t="s">
        <v>21</v>
      </c>
      <c r="C34" s="45">
        <v>670</v>
      </c>
      <c r="D34" s="40">
        <f t="shared" si="0"/>
        <v>0.61299176578225067</v>
      </c>
      <c r="E34" s="47">
        <f t="shared" si="6"/>
        <v>127.61904761904761</v>
      </c>
      <c r="F34" s="45">
        <v>815</v>
      </c>
      <c r="G34" s="40">
        <f t="shared" si="1"/>
        <v>0.74565416285452879</v>
      </c>
      <c r="H34" s="47">
        <f t="shared" si="7"/>
        <v>125.38461538461539</v>
      </c>
      <c r="I34" s="52">
        <v>945</v>
      </c>
      <c r="J34" s="40">
        <f t="shared" si="2"/>
        <v>0.86459286367795063</v>
      </c>
      <c r="K34" s="47">
        <f t="shared" si="8"/>
        <v>126</v>
      </c>
    </row>
    <row r="35" spans="1:11" ht="14.4" x14ac:dyDescent="0.3">
      <c r="A35" s="191"/>
      <c r="B35" s="88" t="s">
        <v>67</v>
      </c>
      <c r="C35" s="45">
        <v>670</v>
      </c>
      <c r="D35" s="40">
        <f t="shared" si="0"/>
        <v>0.61299176578225067</v>
      </c>
      <c r="E35" s="47">
        <f t="shared" si="6"/>
        <v>127.61904761904761</v>
      </c>
      <c r="F35" s="45">
        <v>815</v>
      </c>
      <c r="G35" s="40">
        <f t="shared" si="1"/>
        <v>0.74565416285452879</v>
      </c>
      <c r="H35" s="47">
        <f t="shared" si="7"/>
        <v>125.38461538461539</v>
      </c>
      <c r="I35" s="52">
        <v>945</v>
      </c>
      <c r="J35" s="40">
        <f t="shared" si="2"/>
        <v>0.86459286367795063</v>
      </c>
      <c r="K35" s="47">
        <f t="shared" si="8"/>
        <v>126</v>
      </c>
    </row>
    <row r="36" spans="1:11" ht="14.4" x14ac:dyDescent="0.3">
      <c r="A36" s="191"/>
      <c r="B36" s="10" t="s">
        <v>117</v>
      </c>
      <c r="C36" s="45">
        <v>670</v>
      </c>
      <c r="D36" s="40">
        <f t="shared" si="0"/>
        <v>0.61299176578225067</v>
      </c>
      <c r="E36" s="47">
        <f t="shared" si="6"/>
        <v>127.61904761904761</v>
      </c>
      <c r="F36" s="45">
        <v>794</v>
      </c>
      <c r="G36" s="40">
        <f t="shared" si="1"/>
        <v>0.72644098810612989</v>
      </c>
      <c r="H36" s="47">
        <f t="shared" si="7"/>
        <v>122.15384615384615</v>
      </c>
      <c r="I36" s="52">
        <v>945</v>
      </c>
      <c r="J36" s="40">
        <f t="shared" si="2"/>
        <v>0.86459286367795063</v>
      </c>
      <c r="K36" s="47">
        <f t="shared" si="8"/>
        <v>126</v>
      </c>
    </row>
    <row r="37" spans="1:11" ht="15" thickBot="1" x14ac:dyDescent="0.35">
      <c r="A37" s="192"/>
      <c r="B37" s="89" t="s">
        <v>118</v>
      </c>
      <c r="C37" s="13">
        <v>775</v>
      </c>
      <c r="D37" s="14">
        <f t="shared" si="0"/>
        <v>0.70905763952424516</v>
      </c>
      <c r="E37" s="23">
        <f t="shared" si="6"/>
        <v>147.61904761904762</v>
      </c>
      <c r="F37" s="13">
        <v>892</v>
      </c>
      <c r="G37" s="14">
        <f t="shared" si="1"/>
        <v>0.81610247026532479</v>
      </c>
      <c r="H37" s="23">
        <f t="shared" si="7"/>
        <v>137.23076923076923</v>
      </c>
      <c r="I37" s="32">
        <v>1050</v>
      </c>
      <c r="J37" s="14">
        <f t="shared" si="2"/>
        <v>0.96065873741994512</v>
      </c>
      <c r="K37" s="23">
        <f t="shared" si="8"/>
        <v>140</v>
      </c>
    </row>
    <row r="38" spans="1:11" ht="14.4" x14ac:dyDescent="0.3">
      <c r="A38" s="181">
        <v>2015</v>
      </c>
      <c r="B38" s="77" t="s">
        <v>119</v>
      </c>
      <c r="C38" s="33">
        <v>775</v>
      </c>
      <c r="D38" s="28">
        <f t="shared" si="0"/>
        <v>0.70905763952424516</v>
      </c>
      <c r="E38" s="34">
        <f t="shared" si="6"/>
        <v>147.61904761904762</v>
      </c>
      <c r="F38" s="33">
        <v>885</v>
      </c>
      <c r="G38" s="28">
        <f t="shared" si="1"/>
        <v>0.80969807868252519</v>
      </c>
      <c r="H38" s="34">
        <f t="shared" si="7"/>
        <v>136.15384615384616</v>
      </c>
      <c r="I38" s="30">
        <v>1050</v>
      </c>
      <c r="J38" s="28">
        <f t="shared" si="2"/>
        <v>0.96065873741994512</v>
      </c>
      <c r="K38" s="34">
        <f t="shared" si="8"/>
        <v>140</v>
      </c>
    </row>
    <row r="39" spans="1:11" ht="14.4" x14ac:dyDescent="0.3">
      <c r="A39" s="182"/>
      <c r="B39" s="79" t="s">
        <v>14</v>
      </c>
      <c r="C39" s="45">
        <v>800</v>
      </c>
      <c r="D39" s="40">
        <f t="shared" si="0"/>
        <v>0.73193046660567251</v>
      </c>
      <c r="E39" s="47">
        <f t="shared" si="6"/>
        <v>152.38095238095238</v>
      </c>
      <c r="F39" s="45">
        <v>942</v>
      </c>
      <c r="G39" s="40">
        <f t="shared" si="1"/>
        <v>0.86184812442817937</v>
      </c>
      <c r="H39" s="47">
        <f t="shared" si="7"/>
        <v>144.92307692307693</v>
      </c>
      <c r="I39" s="52">
        <v>1100</v>
      </c>
      <c r="J39" s="40">
        <f t="shared" si="2"/>
        <v>1.0064043915827996</v>
      </c>
      <c r="K39" s="47">
        <f t="shared" si="8"/>
        <v>146.66666666666666</v>
      </c>
    </row>
    <row r="40" spans="1:11" ht="14.4" x14ac:dyDescent="0.3">
      <c r="A40" s="182"/>
      <c r="B40" s="79" t="s">
        <v>15</v>
      </c>
      <c r="C40" s="45">
        <v>800</v>
      </c>
      <c r="D40" s="40">
        <f t="shared" si="0"/>
        <v>0.73193046660567251</v>
      </c>
      <c r="E40" s="47">
        <f t="shared" si="6"/>
        <v>152.38095238095238</v>
      </c>
      <c r="F40" s="45">
        <v>942</v>
      </c>
      <c r="G40" s="40">
        <f t="shared" si="1"/>
        <v>0.86184812442817937</v>
      </c>
      <c r="H40" s="47">
        <f t="shared" si="7"/>
        <v>144.92307692307693</v>
      </c>
      <c r="I40" s="52">
        <v>1100</v>
      </c>
      <c r="J40" s="40">
        <f t="shared" si="2"/>
        <v>1.0064043915827996</v>
      </c>
      <c r="K40" s="47">
        <f t="shared" si="8"/>
        <v>146.66666666666666</v>
      </c>
    </row>
    <row r="41" spans="1:11" ht="16.5" customHeight="1" x14ac:dyDescent="0.3">
      <c r="A41" s="182"/>
      <c r="B41" s="79" t="s">
        <v>16</v>
      </c>
      <c r="C41" s="45">
        <v>776</v>
      </c>
      <c r="D41" s="40">
        <f t="shared" si="0"/>
        <v>0.70997255260750225</v>
      </c>
      <c r="E41" s="47">
        <f t="shared" si="6"/>
        <v>147.80952380952382</v>
      </c>
      <c r="F41" s="45">
        <v>915</v>
      </c>
      <c r="G41" s="40">
        <f t="shared" si="1"/>
        <v>0.83714547118023785</v>
      </c>
      <c r="H41" s="47">
        <f t="shared" si="7"/>
        <v>140.76923076923077</v>
      </c>
      <c r="I41" s="52">
        <v>1075</v>
      </c>
      <c r="J41" s="40">
        <f t="shared" si="2"/>
        <v>0.98353156450137236</v>
      </c>
      <c r="K41" s="47">
        <f t="shared" si="8"/>
        <v>143.33333333333334</v>
      </c>
    </row>
    <row r="42" spans="1:11" ht="16.5" customHeight="1" x14ac:dyDescent="0.3">
      <c r="A42" s="182"/>
      <c r="B42" s="79" t="s">
        <v>17</v>
      </c>
      <c r="C42" s="12">
        <v>776</v>
      </c>
      <c r="D42" s="11">
        <f t="shared" si="0"/>
        <v>0.70997255260750225</v>
      </c>
      <c r="E42" s="22">
        <f t="shared" si="6"/>
        <v>147.80952380952382</v>
      </c>
      <c r="F42" s="12">
        <v>915</v>
      </c>
      <c r="G42" s="11">
        <f t="shared" si="1"/>
        <v>0.83714547118023785</v>
      </c>
      <c r="H42" s="22">
        <f t="shared" si="7"/>
        <v>140.76923076923077</v>
      </c>
      <c r="I42" s="31">
        <v>1075</v>
      </c>
      <c r="J42" s="11">
        <f t="shared" si="2"/>
        <v>0.98353156450137236</v>
      </c>
      <c r="K42" s="22">
        <f t="shared" si="8"/>
        <v>143.33333333333334</v>
      </c>
    </row>
    <row r="43" spans="1:11" ht="16.5" customHeight="1" x14ac:dyDescent="0.3">
      <c r="A43" s="182"/>
      <c r="B43" s="79" t="s">
        <v>18</v>
      </c>
      <c r="C43" s="12">
        <v>776</v>
      </c>
      <c r="D43" s="11">
        <f t="shared" si="0"/>
        <v>0.70997255260750225</v>
      </c>
      <c r="E43" s="22">
        <f t="shared" ref="E43:E55" si="9">C43/$C$23*100</f>
        <v>147.80952380952382</v>
      </c>
      <c r="F43" s="12">
        <v>915</v>
      </c>
      <c r="G43" s="11">
        <f t="shared" si="1"/>
        <v>0.83714547118023785</v>
      </c>
      <c r="H43" s="22">
        <f t="shared" ref="H43:H55" si="10">F43/$F$23*100</f>
        <v>140.76923076923077</v>
      </c>
      <c r="I43" s="31">
        <v>1075</v>
      </c>
      <c r="J43" s="71">
        <f t="shared" si="2"/>
        <v>0.98353156450137236</v>
      </c>
      <c r="K43" s="73">
        <f t="shared" ref="K43:K55" si="11">I43/$I$23*100</f>
        <v>143.33333333333334</v>
      </c>
    </row>
    <row r="44" spans="1:11" ht="16.5" customHeight="1" x14ac:dyDescent="0.3">
      <c r="A44" s="182"/>
      <c r="B44" s="79" t="s">
        <v>19</v>
      </c>
      <c r="C44" s="12">
        <v>875</v>
      </c>
      <c r="D44" s="11">
        <f t="shared" si="0"/>
        <v>0.80054894784995423</v>
      </c>
      <c r="E44" s="22">
        <f t="shared" si="9"/>
        <v>166.66666666666669</v>
      </c>
      <c r="F44" s="12">
        <v>1060</v>
      </c>
      <c r="G44" s="11">
        <f t="shared" si="1"/>
        <v>0.96980786825251597</v>
      </c>
      <c r="H44" s="22">
        <f t="shared" si="10"/>
        <v>163.07692307692307</v>
      </c>
      <c r="I44" s="31">
        <v>1225</v>
      </c>
      <c r="J44" s="71">
        <f t="shared" si="2"/>
        <v>1.1207685269899359</v>
      </c>
      <c r="K44" s="73">
        <f t="shared" si="11"/>
        <v>163.33333333333334</v>
      </c>
    </row>
    <row r="45" spans="1:11" ht="16.5" customHeight="1" x14ac:dyDescent="0.3">
      <c r="A45" s="182"/>
      <c r="B45" s="79" t="s">
        <v>20</v>
      </c>
      <c r="C45" s="45">
        <v>875</v>
      </c>
      <c r="D45" s="40">
        <f t="shared" si="0"/>
        <v>0.80054894784995423</v>
      </c>
      <c r="E45" s="47">
        <f t="shared" si="9"/>
        <v>166.66666666666669</v>
      </c>
      <c r="F45" s="45">
        <v>1060</v>
      </c>
      <c r="G45" s="40">
        <f t="shared" si="1"/>
        <v>0.96980786825251597</v>
      </c>
      <c r="H45" s="47">
        <f t="shared" si="10"/>
        <v>163.07692307692307</v>
      </c>
      <c r="I45" s="52">
        <v>1225</v>
      </c>
      <c r="J45" s="40">
        <f t="shared" si="2"/>
        <v>1.1207685269899359</v>
      </c>
      <c r="K45" s="47">
        <f t="shared" si="11"/>
        <v>163.33333333333334</v>
      </c>
    </row>
    <row r="46" spans="1:11" ht="16.5" customHeight="1" x14ac:dyDescent="0.3">
      <c r="A46" s="182"/>
      <c r="B46" s="79" t="s">
        <v>21</v>
      </c>
      <c r="C46" s="12">
        <v>925</v>
      </c>
      <c r="D46" s="11">
        <f t="shared" si="0"/>
        <v>0.84629460201280882</v>
      </c>
      <c r="E46" s="22">
        <f t="shared" si="9"/>
        <v>176.19047619047618</v>
      </c>
      <c r="F46" s="12">
        <v>1130</v>
      </c>
      <c r="G46" s="11">
        <f t="shared" si="1"/>
        <v>1.0338517840805124</v>
      </c>
      <c r="H46" s="22">
        <f t="shared" si="10"/>
        <v>173.84615384615384</v>
      </c>
      <c r="I46" s="31">
        <v>1300</v>
      </c>
      <c r="J46" s="11">
        <f t="shared" si="2"/>
        <v>1.1893870082342177</v>
      </c>
      <c r="K46" s="22">
        <f t="shared" si="11"/>
        <v>173.33333333333334</v>
      </c>
    </row>
    <row r="47" spans="1:11" ht="16.5" customHeight="1" x14ac:dyDescent="0.3">
      <c r="A47" s="182"/>
      <c r="B47" s="79" t="s">
        <v>67</v>
      </c>
      <c r="C47" s="12">
        <v>925</v>
      </c>
      <c r="D47" s="11">
        <f t="shared" si="0"/>
        <v>0.84629460201280882</v>
      </c>
      <c r="E47" s="22">
        <f t="shared" si="9"/>
        <v>176.19047619047618</v>
      </c>
      <c r="F47" s="12">
        <v>1130</v>
      </c>
      <c r="G47" s="11">
        <f t="shared" si="1"/>
        <v>1.0338517840805124</v>
      </c>
      <c r="H47" s="22">
        <f t="shared" si="10"/>
        <v>173.84615384615384</v>
      </c>
      <c r="I47" s="31">
        <v>1300</v>
      </c>
      <c r="J47" s="71">
        <f t="shared" si="2"/>
        <v>1.1893870082342177</v>
      </c>
      <c r="K47" s="73">
        <f t="shared" si="11"/>
        <v>173.33333333333334</v>
      </c>
    </row>
    <row r="48" spans="1:11" ht="16.5" customHeight="1" x14ac:dyDescent="0.3">
      <c r="A48" s="182"/>
      <c r="B48" s="79" t="s">
        <v>117</v>
      </c>
      <c r="C48" s="12">
        <v>925</v>
      </c>
      <c r="D48" s="11">
        <f t="shared" si="0"/>
        <v>0.84629460201280882</v>
      </c>
      <c r="E48" s="22">
        <f t="shared" si="9"/>
        <v>176.19047619047618</v>
      </c>
      <c r="F48" s="12">
        <v>1130</v>
      </c>
      <c r="G48" s="11">
        <f t="shared" si="1"/>
        <v>1.0338517840805124</v>
      </c>
      <c r="H48" s="22">
        <f t="shared" si="10"/>
        <v>173.84615384615384</v>
      </c>
      <c r="I48" s="31">
        <v>1300</v>
      </c>
      <c r="J48" s="71">
        <f t="shared" si="2"/>
        <v>1.1893870082342177</v>
      </c>
      <c r="K48" s="73">
        <f t="shared" si="11"/>
        <v>173.33333333333334</v>
      </c>
    </row>
    <row r="49" spans="1:11" ht="16.5" customHeight="1" thickBot="1" x14ac:dyDescent="0.35">
      <c r="A49" s="182"/>
      <c r="B49" s="93" t="s">
        <v>118</v>
      </c>
      <c r="C49" s="13">
        <v>1070</v>
      </c>
      <c r="D49" s="14">
        <f t="shared" si="0"/>
        <v>0.97895699908508693</v>
      </c>
      <c r="E49" s="23">
        <f t="shared" si="9"/>
        <v>203.8095238095238</v>
      </c>
      <c r="F49" s="13">
        <v>1315</v>
      </c>
      <c r="G49" s="14">
        <f t="shared" si="1"/>
        <v>1.203110704483074</v>
      </c>
      <c r="H49" s="23">
        <f t="shared" si="10"/>
        <v>202.30769230769229</v>
      </c>
      <c r="I49" s="32">
        <v>1487</v>
      </c>
      <c r="J49" s="68">
        <f t="shared" si="2"/>
        <v>1.3604757548032937</v>
      </c>
      <c r="K49" s="92">
        <f t="shared" si="11"/>
        <v>198.26666666666665</v>
      </c>
    </row>
    <row r="50" spans="1:11" ht="14.4" x14ac:dyDescent="0.3">
      <c r="A50" s="190">
        <v>2016</v>
      </c>
      <c r="B50" s="54" t="s">
        <v>119</v>
      </c>
      <c r="C50" s="33">
        <v>1070</v>
      </c>
      <c r="D50" s="28">
        <f t="shared" si="0"/>
        <v>0.97895699908508693</v>
      </c>
      <c r="E50" s="34">
        <f t="shared" si="9"/>
        <v>203.8095238095238</v>
      </c>
      <c r="F50" s="33">
        <v>1315</v>
      </c>
      <c r="G50" s="28">
        <f t="shared" si="1"/>
        <v>1.203110704483074</v>
      </c>
      <c r="H50" s="34">
        <f t="shared" si="10"/>
        <v>202.30769230769229</v>
      </c>
      <c r="I50" s="30">
        <v>1525</v>
      </c>
      <c r="J50" s="28">
        <f t="shared" si="2"/>
        <v>1.3952424519670632</v>
      </c>
      <c r="K50" s="34">
        <f t="shared" si="11"/>
        <v>203.33333333333331</v>
      </c>
    </row>
    <row r="51" spans="1:11" ht="14.4" x14ac:dyDescent="0.3">
      <c r="A51" s="191"/>
      <c r="B51" s="84" t="s">
        <v>14</v>
      </c>
      <c r="C51" s="12">
        <v>1070</v>
      </c>
      <c r="D51" s="11">
        <f t="shared" si="0"/>
        <v>0.97895699908508693</v>
      </c>
      <c r="E51" s="22">
        <f t="shared" si="9"/>
        <v>203.8095238095238</v>
      </c>
      <c r="F51" s="12">
        <v>1315</v>
      </c>
      <c r="G51" s="11">
        <f t="shared" si="1"/>
        <v>1.203110704483074</v>
      </c>
      <c r="H51" s="22">
        <f t="shared" si="10"/>
        <v>202.30769230769229</v>
      </c>
      <c r="I51" s="31">
        <v>1525</v>
      </c>
      <c r="J51" s="11">
        <f t="shared" si="2"/>
        <v>1.3952424519670632</v>
      </c>
      <c r="K51" s="22">
        <f t="shared" si="11"/>
        <v>203.33333333333331</v>
      </c>
    </row>
    <row r="52" spans="1:11" ht="14.4" x14ac:dyDescent="0.3">
      <c r="A52" s="191"/>
      <c r="B52" s="84" t="s">
        <v>15</v>
      </c>
      <c r="C52" s="12">
        <v>1070</v>
      </c>
      <c r="D52" s="11">
        <f t="shared" si="0"/>
        <v>0.97895699908508693</v>
      </c>
      <c r="E52" s="22">
        <f t="shared" si="9"/>
        <v>203.8095238095238</v>
      </c>
      <c r="F52" s="12">
        <v>1315</v>
      </c>
      <c r="G52" s="11">
        <f t="shared" si="1"/>
        <v>1.203110704483074</v>
      </c>
      <c r="H52" s="22">
        <f t="shared" si="10"/>
        <v>202.30769230769229</v>
      </c>
      <c r="I52" s="31">
        <v>1525</v>
      </c>
      <c r="J52" s="11">
        <f t="shared" si="2"/>
        <v>1.3952424519670632</v>
      </c>
      <c r="K52" s="22">
        <f t="shared" si="11"/>
        <v>203.33333333333331</v>
      </c>
    </row>
    <row r="53" spans="1:11" ht="14.4" x14ac:dyDescent="0.3">
      <c r="A53" s="191"/>
      <c r="B53" s="84" t="s">
        <v>16</v>
      </c>
      <c r="C53" s="12">
        <v>1070</v>
      </c>
      <c r="D53" s="11">
        <f t="shared" si="0"/>
        <v>0.97895699908508693</v>
      </c>
      <c r="E53" s="22">
        <f t="shared" si="9"/>
        <v>203.8095238095238</v>
      </c>
      <c r="F53" s="12">
        <v>1315</v>
      </c>
      <c r="G53" s="11">
        <f t="shared" si="1"/>
        <v>1.203110704483074</v>
      </c>
      <c r="H53" s="22">
        <f t="shared" si="10"/>
        <v>202.30769230769229</v>
      </c>
      <c r="I53" s="31">
        <v>1525</v>
      </c>
      <c r="J53" s="11">
        <f t="shared" si="2"/>
        <v>1.3952424519670632</v>
      </c>
      <c r="K53" s="22">
        <f t="shared" si="11"/>
        <v>203.33333333333331</v>
      </c>
    </row>
    <row r="54" spans="1:11" ht="14.4" x14ac:dyDescent="0.3">
      <c r="A54" s="191"/>
      <c r="B54" s="84" t="s">
        <v>17</v>
      </c>
      <c r="C54" s="12">
        <v>1070</v>
      </c>
      <c r="D54" s="11">
        <f t="shared" si="0"/>
        <v>0.97895699908508693</v>
      </c>
      <c r="E54" s="22">
        <f t="shared" si="9"/>
        <v>203.8095238095238</v>
      </c>
      <c r="F54" s="12">
        <v>1315</v>
      </c>
      <c r="G54" s="11">
        <f t="shared" si="1"/>
        <v>1.203110704483074</v>
      </c>
      <c r="H54" s="22">
        <f t="shared" si="10"/>
        <v>202.30769230769229</v>
      </c>
      <c r="I54" s="31">
        <v>1525</v>
      </c>
      <c r="J54" s="11">
        <f t="shared" si="2"/>
        <v>1.3952424519670632</v>
      </c>
      <c r="K54" s="22">
        <f t="shared" si="11"/>
        <v>203.33333333333331</v>
      </c>
    </row>
    <row r="55" spans="1:11" ht="14.4" x14ac:dyDescent="0.3">
      <c r="A55" s="191"/>
      <c r="B55" s="56" t="s">
        <v>18</v>
      </c>
      <c r="C55" s="12">
        <v>1070</v>
      </c>
      <c r="D55" s="11">
        <f t="shared" si="0"/>
        <v>0.97895699908508693</v>
      </c>
      <c r="E55" s="22">
        <f t="shared" si="9"/>
        <v>203.8095238095238</v>
      </c>
      <c r="F55" s="12">
        <v>1315</v>
      </c>
      <c r="G55" s="11">
        <f t="shared" si="1"/>
        <v>1.203110704483074</v>
      </c>
      <c r="H55" s="22">
        <f t="shared" si="10"/>
        <v>202.30769230769229</v>
      </c>
      <c r="I55" s="12">
        <v>1525</v>
      </c>
      <c r="J55" s="11">
        <f t="shared" si="2"/>
        <v>1.3952424519670632</v>
      </c>
      <c r="K55" s="22">
        <f t="shared" si="11"/>
        <v>203.33333333333331</v>
      </c>
    </row>
    <row r="56" spans="1:11" ht="14.4" x14ac:dyDescent="0.3">
      <c r="A56" s="191"/>
      <c r="B56" s="56" t="s">
        <v>19</v>
      </c>
      <c r="C56" s="12">
        <v>1070</v>
      </c>
      <c r="D56" s="11">
        <f t="shared" ref="D56:D62" si="12">C56/$B$119</f>
        <v>0.97895699908508693</v>
      </c>
      <c r="E56" s="22">
        <f t="shared" ref="E56:E61" si="13">C56/$C$23*100</f>
        <v>203.8095238095238</v>
      </c>
      <c r="F56" s="12">
        <v>1450</v>
      </c>
      <c r="G56" s="11">
        <f t="shared" ref="G56:G62" si="14">F56/$B$119</f>
        <v>1.3266239707227814</v>
      </c>
      <c r="H56" s="22">
        <f t="shared" ref="H56:H61" si="15">F56/$F$23*100</f>
        <v>223.07692307692309</v>
      </c>
      <c r="I56" s="12">
        <v>1675</v>
      </c>
      <c r="J56" s="11">
        <f t="shared" ref="J56:J62" si="16">I56/$B$119</f>
        <v>1.5324794144556266</v>
      </c>
      <c r="K56" s="22">
        <f t="shared" ref="K56:K61" si="17">I56/$I$23*100</f>
        <v>223.33333333333334</v>
      </c>
    </row>
    <row r="57" spans="1:11" ht="14.4" x14ac:dyDescent="0.3">
      <c r="A57" s="191"/>
      <c r="B57" s="56" t="s">
        <v>20</v>
      </c>
      <c r="C57" s="12">
        <v>1175</v>
      </c>
      <c r="D57" s="11">
        <f t="shared" si="12"/>
        <v>1.0750228728270814</v>
      </c>
      <c r="E57" s="22">
        <f t="shared" si="13"/>
        <v>223.80952380952382</v>
      </c>
      <c r="F57" s="12">
        <v>1450</v>
      </c>
      <c r="G57" s="11">
        <f t="shared" si="14"/>
        <v>1.3266239707227814</v>
      </c>
      <c r="H57" s="22">
        <f t="shared" si="15"/>
        <v>223.07692307692309</v>
      </c>
      <c r="I57" s="12">
        <v>1675</v>
      </c>
      <c r="J57" s="11">
        <f t="shared" si="16"/>
        <v>1.5324794144556266</v>
      </c>
      <c r="K57" s="22">
        <f t="shared" si="17"/>
        <v>223.33333333333334</v>
      </c>
    </row>
    <row r="58" spans="1:11" ht="14.4" x14ac:dyDescent="0.3">
      <c r="A58" s="191"/>
      <c r="B58" s="56" t="s">
        <v>21</v>
      </c>
      <c r="C58" s="12">
        <v>1175</v>
      </c>
      <c r="D58" s="11">
        <f t="shared" si="12"/>
        <v>1.0750228728270814</v>
      </c>
      <c r="E58" s="22">
        <f t="shared" si="13"/>
        <v>223.80952380952382</v>
      </c>
      <c r="F58" s="12">
        <v>1415</v>
      </c>
      <c r="G58" s="11">
        <f t="shared" si="14"/>
        <v>1.2946020128087832</v>
      </c>
      <c r="H58" s="22">
        <f t="shared" si="15"/>
        <v>217.69230769230768</v>
      </c>
      <c r="I58" s="12">
        <v>1625</v>
      </c>
      <c r="J58" s="11">
        <f t="shared" si="16"/>
        <v>1.4867337602927722</v>
      </c>
      <c r="K58" s="22">
        <f t="shared" si="17"/>
        <v>216.66666666666666</v>
      </c>
    </row>
    <row r="59" spans="1:11" ht="14.4" x14ac:dyDescent="0.3">
      <c r="A59" s="191"/>
      <c r="B59" s="56" t="s">
        <v>67</v>
      </c>
      <c r="C59" s="12">
        <v>1175</v>
      </c>
      <c r="D59" s="11">
        <f t="shared" si="12"/>
        <v>1.0750228728270814</v>
      </c>
      <c r="E59" s="22">
        <f t="shared" si="13"/>
        <v>223.80952380952382</v>
      </c>
      <c r="F59" s="12">
        <v>1350</v>
      </c>
      <c r="G59" s="11">
        <f t="shared" si="14"/>
        <v>1.2351326623970722</v>
      </c>
      <c r="H59" s="22">
        <f t="shared" si="15"/>
        <v>207.69230769230771</v>
      </c>
      <c r="I59" s="12">
        <v>1750</v>
      </c>
      <c r="J59" s="11">
        <f t="shared" si="16"/>
        <v>1.6010978956999085</v>
      </c>
      <c r="K59" s="22">
        <f t="shared" si="17"/>
        <v>233.33333333333334</v>
      </c>
    </row>
    <row r="60" spans="1:11" ht="14.4" x14ac:dyDescent="0.3">
      <c r="A60" s="191"/>
      <c r="B60" s="56" t="s">
        <v>117</v>
      </c>
      <c r="C60" s="12">
        <v>1175</v>
      </c>
      <c r="D60" s="11">
        <f t="shared" si="12"/>
        <v>1.0750228728270814</v>
      </c>
      <c r="E60" s="22">
        <f t="shared" si="13"/>
        <v>223.80952380952382</v>
      </c>
      <c r="F60" s="12">
        <v>1350</v>
      </c>
      <c r="G60" s="11">
        <f t="shared" si="14"/>
        <v>1.2351326623970722</v>
      </c>
      <c r="H60" s="22">
        <f t="shared" si="15"/>
        <v>207.69230769230771</v>
      </c>
      <c r="I60" s="12">
        <v>1750</v>
      </c>
      <c r="J60" s="11">
        <f t="shared" si="16"/>
        <v>1.6010978956999085</v>
      </c>
      <c r="K60" s="22">
        <f t="shared" si="17"/>
        <v>233.33333333333334</v>
      </c>
    </row>
    <row r="61" spans="1:11" ht="15" thickBot="1" x14ac:dyDescent="0.35">
      <c r="A61" s="191"/>
      <c r="B61" s="64" t="s">
        <v>118</v>
      </c>
      <c r="C61" s="13">
        <v>1175</v>
      </c>
      <c r="D61" s="14">
        <f t="shared" si="12"/>
        <v>1.0750228728270814</v>
      </c>
      <c r="E61" s="23">
        <f t="shared" si="13"/>
        <v>223.80952380952382</v>
      </c>
      <c r="F61" s="13">
        <v>1350</v>
      </c>
      <c r="G61" s="14">
        <f t="shared" si="14"/>
        <v>1.2351326623970722</v>
      </c>
      <c r="H61" s="23">
        <f t="shared" si="15"/>
        <v>207.69230769230771</v>
      </c>
      <c r="I61" s="13">
        <v>1825</v>
      </c>
      <c r="J61" s="14">
        <f t="shared" si="16"/>
        <v>1.6697163769441903</v>
      </c>
      <c r="K61" s="23">
        <f t="shared" si="17"/>
        <v>243.33333333333331</v>
      </c>
    </row>
    <row r="62" spans="1:11" ht="14.4" x14ac:dyDescent="0.3">
      <c r="A62" s="181">
        <v>2017</v>
      </c>
      <c r="B62" s="84" t="s">
        <v>119</v>
      </c>
      <c r="C62" s="78">
        <v>1188</v>
      </c>
      <c r="D62" s="85">
        <f t="shared" si="12"/>
        <v>1.0869167429094235</v>
      </c>
      <c r="E62" s="86">
        <f t="shared" ref="E62:E81" si="18">C62/$C$23*100</f>
        <v>226.28571428571428</v>
      </c>
      <c r="F62" s="78">
        <v>1350</v>
      </c>
      <c r="G62" s="85">
        <f t="shared" si="14"/>
        <v>1.2351326623970722</v>
      </c>
      <c r="H62" s="86">
        <f t="shared" ref="H62:H81" si="19">F62/$F$23*100</f>
        <v>207.69230769230771</v>
      </c>
      <c r="I62" s="78">
        <v>1825</v>
      </c>
      <c r="J62" s="85">
        <f t="shared" si="16"/>
        <v>1.6697163769441903</v>
      </c>
      <c r="K62" s="86">
        <f t="shared" ref="K62:K81" si="20">I62/$I$23*100</f>
        <v>243.33333333333331</v>
      </c>
    </row>
    <row r="63" spans="1:11" ht="14.4" x14ac:dyDescent="0.3">
      <c r="A63" s="182"/>
      <c r="B63" s="84" t="s">
        <v>14</v>
      </c>
      <c r="C63" s="78">
        <v>1136</v>
      </c>
      <c r="D63" s="85">
        <f t="shared" ref="D63:D81" si="21">C63/$B$119</f>
        <v>1.0393412625800549</v>
      </c>
      <c r="E63" s="86">
        <f t="shared" si="18"/>
        <v>216.38095238095238</v>
      </c>
      <c r="F63" s="78">
        <v>1475</v>
      </c>
      <c r="G63" s="85">
        <f t="shared" ref="G63:G81" si="22">F63/$B$119</f>
        <v>1.3494967978042085</v>
      </c>
      <c r="H63" s="86">
        <f t="shared" si="19"/>
        <v>226.92307692307691</v>
      </c>
      <c r="I63" s="78">
        <v>1825</v>
      </c>
      <c r="J63" s="85">
        <f t="shared" ref="J63:J81" si="23">I63/$B$119</f>
        <v>1.6697163769441903</v>
      </c>
      <c r="K63" s="86">
        <f t="shared" si="20"/>
        <v>243.33333333333331</v>
      </c>
    </row>
    <row r="64" spans="1:11" ht="14.4" x14ac:dyDescent="0.3">
      <c r="A64" s="182"/>
      <c r="B64" s="84" t="s">
        <v>15</v>
      </c>
      <c r="C64" s="78">
        <v>1136</v>
      </c>
      <c r="D64" s="85">
        <f t="shared" si="21"/>
        <v>1.0393412625800549</v>
      </c>
      <c r="E64" s="86">
        <f t="shared" si="18"/>
        <v>216.38095238095238</v>
      </c>
      <c r="F64" s="78">
        <v>1475</v>
      </c>
      <c r="G64" s="85">
        <f t="shared" si="22"/>
        <v>1.3494967978042085</v>
      </c>
      <c r="H64" s="86">
        <f t="shared" si="19"/>
        <v>226.92307692307691</v>
      </c>
      <c r="I64" s="78">
        <v>1825</v>
      </c>
      <c r="J64" s="85">
        <f t="shared" si="23"/>
        <v>1.6697163769441903</v>
      </c>
      <c r="K64" s="86">
        <f t="shared" si="20"/>
        <v>243.33333333333331</v>
      </c>
    </row>
    <row r="65" spans="1:11" ht="14.4" x14ac:dyDescent="0.3">
      <c r="A65" s="182"/>
      <c r="B65" s="84" t="s">
        <v>16</v>
      </c>
      <c r="C65" s="78">
        <v>1036</v>
      </c>
      <c r="D65" s="85">
        <f t="shared" si="21"/>
        <v>0.94784995425434582</v>
      </c>
      <c r="E65" s="86">
        <f t="shared" si="18"/>
        <v>197.33333333333334</v>
      </c>
      <c r="F65" s="78">
        <v>1450</v>
      </c>
      <c r="G65" s="85">
        <f t="shared" si="22"/>
        <v>1.3266239707227814</v>
      </c>
      <c r="H65" s="86">
        <f t="shared" si="19"/>
        <v>223.07692307692309</v>
      </c>
      <c r="I65" s="78">
        <v>1825</v>
      </c>
      <c r="J65" s="85">
        <f t="shared" si="23"/>
        <v>1.6697163769441903</v>
      </c>
      <c r="K65" s="86">
        <f t="shared" si="20"/>
        <v>243.33333333333331</v>
      </c>
    </row>
    <row r="66" spans="1:11" ht="14.4" x14ac:dyDescent="0.3">
      <c r="A66" s="182"/>
      <c r="B66" s="84" t="s">
        <v>17</v>
      </c>
      <c r="C66" s="78">
        <v>1084</v>
      </c>
      <c r="D66" s="85">
        <f t="shared" si="21"/>
        <v>0.99176578225068623</v>
      </c>
      <c r="E66" s="86">
        <f t="shared" si="18"/>
        <v>206.47619047619048</v>
      </c>
      <c r="F66" s="78">
        <v>1493</v>
      </c>
      <c r="G66" s="85">
        <f t="shared" si="22"/>
        <v>1.3659652333028363</v>
      </c>
      <c r="H66" s="86">
        <f t="shared" si="19"/>
        <v>229.69230769230768</v>
      </c>
      <c r="I66" s="78">
        <v>1838</v>
      </c>
      <c r="J66" s="85">
        <f t="shared" si="23"/>
        <v>1.6816102470265324</v>
      </c>
      <c r="K66" s="86">
        <f t="shared" si="20"/>
        <v>245.06666666666666</v>
      </c>
    </row>
    <row r="67" spans="1:11" ht="14.4" x14ac:dyDescent="0.3">
      <c r="A67" s="182"/>
      <c r="B67" s="84" t="s">
        <v>18</v>
      </c>
      <c r="C67" s="78">
        <v>1084</v>
      </c>
      <c r="D67" s="85">
        <f t="shared" si="21"/>
        <v>0.99176578225068623</v>
      </c>
      <c r="E67" s="86">
        <f t="shared" si="18"/>
        <v>206.47619047619048</v>
      </c>
      <c r="F67" s="78">
        <v>1493</v>
      </c>
      <c r="G67" s="85">
        <f t="shared" si="22"/>
        <v>1.3659652333028363</v>
      </c>
      <c r="H67" s="86">
        <f t="shared" si="19"/>
        <v>229.69230769230768</v>
      </c>
      <c r="I67" s="78">
        <v>1825</v>
      </c>
      <c r="J67" s="85">
        <f t="shared" si="23"/>
        <v>1.6697163769441903</v>
      </c>
      <c r="K67" s="86">
        <f t="shared" si="20"/>
        <v>243.33333333333331</v>
      </c>
    </row>
    <row r="68" spans="1:11" ht="14.4" x14ac:dyDescent="0.3">
      <c r="A68" s="182"/>
      <c r="B68" s="84" t="s">
        <v>19</v>
      </c>
      <c r="C68" s="78">
        <v>1039</v>
      </c>
      <c r="D68" s="85">
        <f t="shared" si="21"/>
        <v>0.95059469350411707</v>
      </c>
      <c r="E68" s="86">
        <f t="shared" si="18"/>
        <v>197.9047619047619</v>
      </c>
      <c r="F68" s="78">
        <v>1475</v>
      </c>
      <c r="G68" s="85">
        <f t="shared" si="22"/>
        <v>1.3494967978042085</v>
      </c>
      <c r="H68" s="86">
        <f t="shared" si="19"/>
        <v>226.92307692307691</v>
      </c>
      <c r="I68" s="78">
        <v>1838</v>
      </c>
      <c r="J68" s="85">
        <f t="shared" si="23"/>
        <v>1.6816102470265324</v>
      </c>
      <c r="K68" s="86">
        <f t="shared" si="20"/>
        <v>245.06666666666666</v>
      </c>
    </row>
    <row r="69" spans="1:11" ht="14.4" x14ac:dyDescent="0.3">
      <c r="A69" s="182"/>
      <c r="B69" s="84" t="s">
        <v>20</v>
      </c>
      <c r="C69" s="78">
        <v>1039</v>
      </c>
      <c r="D69" s="85">
        <f t="shared" si="21"/>
        <v>0.95059469350411707</v>
      </c>
      <c r="E69" s="86">
        <f t="shared" si="18"/>
        <v>197.9047619047619</v>
      </c>
      <c r="F69" s="78">
        <v>1479</v>
      </c>
      <c r="G69" s="85">
        <f t="shared" si="22"/>
        <v>1.3531564501372371</v>
      </c>
      <c r="H69" s="86">
        <f t="shared" si="19"/>
        <v>227.53846153846155</v>
      </c>
      <c r="I69" s="78">
        <v>1838</v>
      </c>
      <c r="J69" s="85">
        <f t="shared" si="23"/>
        <v>1.6816102470265324</v>
      </c>
      <c r="K69" s="86">
        <f t="shared" si="20"/>
        <v>245.06666666666666</v>
      </c>
    </row>
    <row r="70" spans="1:11" ht="14.4" x14ac:dyDescent="0.3">
      <c r="A70" s="182"/>
      <c r="B70" s="84" t="s">
        <v>21</v>
      </c>
      <c r="C70" s="78">
        <v>1039</v>
      </c>
      <c r="D70" s="85">
        <f t="shared" si="21"/>
        <v>0.95059469350411707</v>
      </c>
      <c r="E70" s="86">
        <f t="shared" si="18"/>
        <v>197.9047619047619</v>
      </c>
      <c r="F70" s="78">
        <v>1479</v>
      </c>
      <c r="G70" s="85">
        <f t="shared" si="22"/>
        <v>1.3531564501372371</v>
      </c>
      <c r="H70" s="86">
        <f t="shared" si="19"/>
        <v>227.53846153846155</v>
      </c>
      <c r="I70" s="78">
        <v>1742</v>
      </c>
      <c r="J70" s="85">
        <f t="shared" si="23"/>
        <v>1.5937785910338518</v>
      </c>
      <c r="K70" s="86">
        <f t="shared" si="20"/>
        <v>232.26666666666665</v>
      </c>
    </row>
    <row r="71" spans="1:11" ht="14.4" x14ac:dyDescent="0.3">
      <c r="A71" s="182"/>
      <c r="B71" s="84" t="s">
        <v>67</v>
      </c>
      <c r="C71" s="78">
        <v>1039</v>
      </c>
      <c r="D71" s="85">
        <f t="shared" si="21"/>
        <v>0.95059469350411707</v>
      </c>
      <c r="E71" s="86">
        <f t="shared" si="18"/>
        <v>197.9047619047619</v>
      </c>
      <c r="F71" s="78">
        <v>1483</v>
      </c>
      <c r="G71" s="85">
        <f t="shared" si="22"/>
        <v>1.3568161024702654</v>
      </c>
      <c r="H71" s="86">
        <f t="shared" si="19"/>
        <v>228.15384615384616</v>
      </c>
      <c r="I71" s="78">
        <v>1742</v>
      </c>
      <c r="J71" s="85">
        <f t="shared" si="23"/>
        <v>1.5937785910338518</v>
      </c>
      <c r="K71" s="86">
        <f t="shared" si="20"/>
        <v>232.26666666666665</v>
      </c>
    </row>
    <row r="72" spans="1:11" ht="14.4" x14ac:dyDescent="0.3">
      <c r="A72" s="182"/>
      <c r="B72" s="84" t="s">
        <v>117</v>
      </c>
      <c r="C72" s="78">
        <v>1395</v>
      </c>
      <c r="D72" s="85">
        <f t="shared" si="21"/>
        <v>1.2763037511436413</v>
      </c>
      <c r="E72" s="86">
        <f t="shared" si="18"/>
        <v>265.71428571428572</v>
      </c>
      <c r="F72" s="78">
        <v>1600</v>
      </c>
      <c r="G72" s="85">
        <f t="shared" si="22"/>
        <v>1.463860933211345</v>
      </c>
      <c r="H72" s="86">
        <f t="shared" si="19"/>
        <v>246.15384615384616</v>
      </c>
      <c r="I72" s="78">
        <v>1925</v>
      </c>
      <c r="J72" s="85">
        <f t="shared" si="23"/>
        <v>1.7612076852698995</v>
      </c>
      <c r="K72" s="86">
        <f t="shared" si="20"/>
        <v>256.66666666666669</v>
      </c>
    </row>
    <row r="73" spans="1:11" ht="15" thickBot="1" x14ac:dyDescent="0.35">
      <c r="A73" s="182"/>
      <c r="B73" s="97" t="s">
        <v>118</v>
      </c>
      <c r="C73" s="13">
        <v>1493</v>
      </c>
      <c r="D73" s="14">
        <f t="shared" si="21"/>
        <v>1.3659652333028363</v>
      </c>
      <c r="E73" s="23">
        <f t="shared" si="18"/>
        <v>284.38095238095241</v>
      </c>
      <c r="F73" s="13">
        <v>1789</v>
      </c>
      <c r="G73" s="14">
        <f t="shared" si="22"/>
        <v>1.636779505946935</v>
      </c>
      <c r="H73" s="23">
        <f t="shared" si="19"/>
        <v>275.23076923076923</v>
      </c>
      <c r="I73" s="13">
        <v>2080</v>
      </c>
      <c r="J73" s="14">
        <f t="shared" si="23"/>
        <v>1.9030192131747483</v>
      </c>
      <c r="K73" s="23">
        <f t="shared" si="20"/>
        <v>277.33333333333337</v>
      </c>
    </row>
    <row r="74" spans="1:11" ht="14.4" x14ac:dyDescent="0.3">
      <c r="A74" s="181">
        <v>2018</v>
      </c>
      <c r="B74" s="54" t="s">
        <v>119</v>
      </c>
      <c r="C74" s="33">
        <v>1416</v>
      </c>
      <c r="D74" s="28">
        <f t="shared" si="21"/>
        <v>1.2955169258920403</v>
      </c>
      <c r="E74" s="34">
        <f t="shared" si="18"/>
        <v>269.71428571428572</v>
      </c>
      <c r="F74" s="33">
        <v>1691</v>
      </c>
      <c r="G74" s="28">
        <f t="shared" si="22"/>
        <v>1.5471180237877402</v>
      </c>
      <c r="H74" s="34">
        <f t="shared" si="19"/>
        <v>260.15384615384613</v>
      </c>
      <c r="I74" s="33">
        <v>1852</v>
      </c>
      <c r="J74" s="28">
        <f t="shared" si="23"/>
        <v>1.6944190301921318</v>
      </c>
      <c r="K74" s="34">
        <f t="shared" si="20"/>
        <v>246.93333333333331</v>
      </c>
    </row>
    <row r="75" spans="1:11" ht="14.4" x14ac:dyDescent="0.3">
      <c r="A75" s="182"/>
      <c r="B75" s="84" t="s">
        <v>14</v>
      </c>
      <c r="C75" s="78">
        <v>1454</v>
      </c>
      <c r="D75" s="85">
        <f t="shared" si="21"/>
        <v>1.3302836230558097</v>
      </c>
      <c r="E75" s="86">
        <f t="shared" si="18"/>
        <v>276.95238095238096</v>
      </c>
      <c r="F75" s="78">
        <v>1691</v>
      </c>
      <c r="G75" s="85">
        <f t="shared" si="22"/>
        <v>1.5471180237877402</v>
      </c>
      <c r="H75" s="86">
        <f t="shared" si="19"/>
        <v>260.15384615384613</v>
      </c>
      <c r="I75" s="78">
        <v>2125</v>
      </c>
      <c r="J75" s="85">
        <f t="shared" si="23"/>
        <v>1.9441903019213174</v>
      </c>
      <c r="K75" s="86">
        <f t="shared" si="20"/>
        <v>283.33333333333337</v>
      </c>
    </row>
    <row r="76" spans="1:11" ht="14.4" x14ac:dyDescent="0.3">
      <c r="A76" s="182"/>
      <c r="B76" s="84" t="s">
        <v>15</v>
      </c>
      <c r="C76" s="78">
        <v>1346</v>
      </c>
      <c r="D76" s="85">
        <f t="shared" si="21"/>
        <v>1.2314730100640439</v>
      </c>
      <c r="E76" s="86">
        <f t="shared" si="18"/>
        <v>256.38095238095235</v>
      </c>
      <c r="F76" s="78">
        <v>1695</v>
      </c>
      <c r="G76" s="85">
        <f t="shared" si="22"/>
        <v>1.5507776761207686</v>
      </c>
      <c r="H76" s="86">
        <f t="shared" si="19"/>
        <v>260.76923076923077</v>
      </c>
      <c r="I76" s="78">
        <v>1980</v>
      </c>
      <c r="J76" s="85">
        <f t="shared" si="23"/>
        <v>1.8115279048490394</v>
      </c>
      <c r="K76" s="86">
        <f t="shared" si="20"/>
        <v>264</v>
      </c>
    </row>
    <row r="77" spans="1:11" ht="14.4" x14ac:dyDescent="0.3">
      <c r="A77" s="182"/>
      <c r="B77" s="84" t="s">
        <v>16</v>
      </c>
      <c r="C77" s="78">
        <v>1534</v>
      </c>
      <c r="D77" s="85">
        <f t="shared" si="21"/>
        <v>1.403476669716377</v>
      </c>
      <c r="E77" s="86">
        <f t="shared" si="18"/>
        <v>292.1904761904762</v>
      </c>
      <c r="F77" s="78">
        <v>1920</v>
      </c>
      <c r="G77" s="85">
        <f t="shared" si="22"/>
        <v>1.7566331198536138</v>
      </c>
      <c r="H77" s="86">
        <f t="shared" si="19"/>
        <v>295.38461538461542</v>
      </c>
      <c r="I77" s="78">
        <v>2795</v>
      </c>
      <c r="J77" s="85">
        <f t="shared" si="23"/>
        <v>2.5571820677035682</v>
      </c>
      <c r="K77" s="86">
        <f t="shared" si="20"/>
        <v>372.66666666666663</v>
      </c>
    </row>
    <row r="78" spans="1:11" ht="14.4" x14ac:dyDescent="0.3">
      <c r="A78" s="182"/>
      <c r="B78" s="84" t="s">
        <v>17</v>
      </c>
      <c r="C78" s="78">
        <v>1375</v>
      </c>
      <c r="D78" s="85">
        <f t="shared" si="21"/>
        <v>1.2580054894784996</v>
      </c>
      <c r="E78" s="86">
        <f t="shared" si="18"/>
        <v>261.90476190476193</v>
      </c>
      <c r="F78" s="78">
        <v>1703</v>
      </c>
      <c r="G78" s="85">
        <f t="shared" si="22"/>
        <v>1.5580969807868252</v>
      </c>
      <c r="H78" s="86">
        <f t="shared" si="19"/>
        <v>262</v>
      </c>
      <c r="I78" s="78">
        <v>2065</v>
      </c>
      <c r="J78" s="85">
        <f t="shared" si="23"/>
        <v>1.889295516925892</v>
      </c>
      <c r="K78" s="86">
        <f t="shared" si="20"/>
        <v>275.33333333333331</v>
      </c>
    </row>
    <row r="79" spans="1:11" ht="14.4" x14ac:dyDescent="0.3">
      <c r="A79" s="182"/>
      <c r="B79" s="84" t="s">
        <v>18</v>
      </c>
      <c r="C79" s="78">
        <v>1427</v>
      </c>
      <c r="D79" s="85">
        <f t="shared" si="21"/>
        <v>1.3055809698078682</v>
      </c>
      <c r="E79" s="86">
        <f t="shared" si="18"/>
        <v>271.8095238095238</v>
      </c>
      <c r="F79" s="78">
        <v>1747</v>
      </c>
      <c r="G79" s="85">
        <f t="shared" si="22"/>
        <v>1.5983531564501372</v>
      </c>
      <c r="H79" s="86">
        <f t="shared" si="19"/>
        <v>268.76923076923077</v>
      </c>
      <c r="I79" s="78">
        <v>2200</v>
      </c>
      <c r="J79" s="85">
        <f t="shared" si="23"/>
        <v>2.0128087831655992</v>
      </c>
      <c r="K79" s="86">
        <f t="shared" si="20"/>
        <v>293.33333333333331</v>
      </c>
    </row>
    <row r="80" spans="1:11" ht="14.4" x14ac:dyDescent="0.3">
      <c r="A80" s="182"/>
      <c r="B80" s="84" t="s">
        <v>19</v>
      </c>
      <c r="C80" s="78">
        <v>1375</v>
      </c>
      <c r="D80" s="85">
        <f t="shared" si="21"/>
        <v>1.2580054894784996</v>
      </c>
      <c r="E80" s="86">
        <f t="shared" si="18"/>
        <v>261.90476190476193</v>
      </c>
      <c r="F80" s="78">
        <v>1798</v>
      </c>
      <c r="G80" s="85">
        <f t="shared" si="22"/>
        <v>1.6450137236962488</v>
      </c>
      <c r="H80" s="86">
        <f t="shared" si="19"/>
        <v>276.61538461538464</v>
      </c>
      <c r="I80" s="78">
        <v>2200</v>
      </c>
      <c r="J80" s="85">
        <f t="shared" si="23"/>
        <v>2.0128087831655992</v>
      </c>
      <c r="K80" s="86">
        <f t="shared" si="20"/>
        <v>293.33333333333331</v>
      </c>
    </row>
    <row r="81" spans="1:11" ht="14.4" x14ac:dyDescent="0.3">
      <c r="A81" s="182"/>
      <c r="B81" s="84" t="s">
        <v>20</v>
      </c>
      <c r="C81" s="78">
        <v>1375</v>
      </c>
      <c r="D81" s="85">
        <f t="shared" si="21"/>
        <v>1.2580054894784996</v>
      </c>
      <c r="E81" s="86">
        <f t="shared" si="18"/>
        <v>261.90476190476193</v>
      </c>
      <c r="F81" s="78">
        <v>1877</v>
      </c>
      <c r="G81" s="85">
        <f t="shared" si="22"/>
        <v>1.7172918572735589</v>
      </c>
      <c r="H81" s="86">
        <f t="shared" si="19"/>
        <v>288.76923076923077</v>
      </c>
      <c r="I81" s="78">
        <v>2275</v>
      </c>
      <c r="J81" s="85">
        <f t="shared" si="23"/>
        <v>2.0814272644098812</v>
      </c>
      <c r="K81" s="86">
        <f t="shared" si="20"/>
        <v>303.33333333333331</v>
      </c>
    </row>
    <row r="82" spans="1:11" ht="14.4" x14ac:dyDescent="0.3">
      <c r="A82" s="182"/>
      <c r="B82" s="84" t="s">
        <v>21</v>
      </c>
      <c r="C82" s="78">
        <v>1375</v>
      </c>
      <c r="D82" s="85">
        <f t="shared" ref="D82:D100" si="24">C82/$B$119</f>
        <v>1.2580054894784996</v>
      </c>
      <c r="E82" s="86">
        <f t="shared" ref="E82:E100" si="25">C82/$C$23*100</f>
        <v>261.90476190476193</v>
      </c>
      <c r="F82" s="78">
        <v>1877</v>
      </c>
      <c r="G82" s="85">
        <f t="shared" ref="G82:G100" si="26">F82/$B$119</f>
        <v>1.7172918572735589</v>
      </c>
      <c r="H82" s="86">
        <f t="shared" ref="H82:H100" si="27">F82/$F$23*100</f>
        <v>288.76923076923077</v>
      </c>
      <c r="I82" s="78">
        <v>2275</v>
      </c>
      <c r="J82" s="85">
        <f t="shared" ref="J82:J83" si="28">I82/$B$119</f>
        <v>2.0814272644098812</v>
      </c>
      <c r="K82" s="86">
        <f t="shared" ref="K82:K83" si="29">I82/$I$23*100</f>
        <v>303.33333333333331</v>
      </c>
    </row>
    <row r="83" spans="1:11" ht="14.4" x14ac:dyDescent="0.3">
      <c r="A83" s="182"/>
      <c r="B83" s="84" t="s">
        <v>67</v>
      </c>
      <c r="C83" s="78">
        <v>1147</v>
      </c>
      <c r="D83" s="85">
        <f t="shared" si="24"/>
        <v>1.0494053064958828</v>
      </c>
      <c r="E83" s="86">
        <f t="shared" si="25"/>
        <v>218.47619047619048</v>
      </c>
      <c r="F83" s="78">
        <v>1753</v>
      </c>
      <c r="G83" s="85">
        <f t="shared" si="26"/>
        <v>1.6038426349496797</v>
      </c>
      <c r="H83" s="86">
        <f t="shared" si="27"/>
        <v>269.69230769230768</v>
      </c>
      <c r="I83" s="78">
        <v>2425</v>
      </c>
      <c r="J83" s="85">
        <f t="shared" si="28"/>
        <v>2.2186642268984444</v>
      </c>
      <c r="K83" s="86">
        <f t="shared" si="29"/>
        <v>323.33333333333331</v>
      </c>
    </row>
    <row r="84" spans="1:11" ht="14.4" x14ac:dyDescent="0.3">
      <c r="A84" s="182"/>
      <c r="B84" s="84" t="s">
        <v>117</v>
      </c>
      <c r="C84" s="78">
        <v>1788</v>
      </c>
      <c r="D84" s="85">
        <f t="shared" si="24"/>
        <v>1.6358645928636779</v>
      </c>
      <c r="E84" s="86">
        <f t="shared" si="25"/>
        <v>340.57142857142856</v>
      </c>
      <c r="F84" s="78">
        <v>2041</v>
      </c>
      <c r="G84" s="85">
        <f t="shared" si="26"/>
        <v>1.8673376029277218</v>
      </c>
      <c r="H84" s="86">
        <f t="shared" si="27"/>
        <v>314</v>
      </c>
      <c r="I84" s="78" t="s">
        <v>120</v>
      </c>
      <c r="J84" s="85" t="s">
        <v>120</v>
      </c>
      <c r="K84" s="86" t="s">
        <v>120</v>
      </c>
    </row>
    <row r="85" spans="1:11" ht="15" thickBot="1" x14ac:dyDescent="0.35">
      <c r="A85" s="182"/>
      <c r="B85" s="69" t="s">
        <v>118</v>
      </c>
      <c r="C85" s="161">
        <v>1788</v>
      </c>
      <c r="D85" s="162">
        <f t="shared" si="24"/>
        <v>1.6358645928636779</v>
      </c>
      <c r="E85" s="163">
        <f t="shared" si="25"/>
        <v>340.57142857142856</v>
      </c>
      <c r="F85" s="161">
        <v>2041</v>
      </c>
      <c r="G85" s="162">
        <f t="shared" si="26"/>
        <v>1.8673376029277218</v>
      </c>
      <c r="H85" s="163">
        <f t="shared" si="27"/>
        <v>314</v>
      </c>
      <c r="I85" s="161" t="s">
        <v>120</v>
      </c>
      <c r="J85" s="162" t="s">
        <v>120</v>
      </c>
      <c r="K85" s="163" t="s">
        <v>120</v>
      </c>
    </row>
    <row r="86" spans="1:11" ht="14.4" x14ac:dyDescent="0.3">
      <c r="A86" s="181">
        <v>2019</v>
      </c>
      <c r="B86" s="54" t="s">
        <v>119</v>
      </c>
      <c r="C86" s="33">
        <v>2300</v>
      </c>
      <c r="D86" s="28">
        <f t="shared" si="24"/>
        <v>2.1043000914913081</v>
      </c>
      <c r="E86" s="34">
        <f t="shared" si="25"/>
        <v>438.09523809523813</v>
      </c>
      <c r="F86" s="33">
        <v>2759</v>
      </c>
      <c r="G86" s="28">
        <f t="shared" si="26"/>
        <v>2.5242451967063131</v>
      </c>
      <c r="H86" s="34">
        <f t="shared" si="27"/>
        <v>424.46153846153845</v>
      </c>
      <c r="I86" s="33">
        <v>3250</v>
      </c>
      <c r="J86" s="28">
        <f t="shared" ref="J86" si="30">I86/$B$119</f>
        <v>2.9734675205855443</v>
      </c>
      <c r="K86" s="34">
        <f t="shared" ref="K86" si="31">I86/$I$23*100</f>
        <v>433.33333333333331</v>
      </c>
    </row>
    <row r="87" spans="1:11" ht="14.4" x14ac:dyDescent="0.3">
      <c r="A87" s="182"/>
      <c r="B87" s="84" t="s">
        <v>14</v>
      </c>
      <c r="C87" s="78">
        <v>2300</v>
      </c>
      <c r="D87" s="85">
        <f t="shared" si="24"/>
        <v>2.1043000914913081</v>
      </c>
      <c r="E87" s="86">
        <f t="shared" si="25"/>
        <v>438.09523809523813</v>
      </c>
      <c r="F87" s="78">
        <v>2750</v>
      </c>
      <c r="G87" s="85">
        <f t="shared" si="26"/>
        <v>2.5160109789569991</v>
      </c>
      <c r="H87" s="86">
        <f t="shared" si="27"/>
        <v>423.07692307692309</v>
      </c>
      <c r="I87" s="78">
        <v>3250</v>
      </c>
      <c r="J87" s="85">
        <f t="shared" ref="J87" si="32">I87/$B$119</f>
        <v>2.9734675205855443</v>
      </c>
      <c r="K87" s="86">
        <f t="shared" ref="K87" si="33">I87/$I$23*100</f>
        <v>433.33333333333331</v>
      </c>
    </row>
    <row r="88" spans="1:11" ht="14.4" x14ac:dyDescent="0.3">
      <c r="A88" s="182"/>
      <c r="B88" s="84" t="s">
        <v>15</v>
      </c>
      <c r="C88" s="78">
        <v>2288</v>
      </c>
      <c r="D88" s="85">
        <f t="shared" si="24"/>
        <v>2.0933211344922231</v>
      </c>
      <c r="E88" s="86">
        <f t="shared" si="25"/>
        <v>435.80952380952385</v>
      </c>
      <c r="F88" s="78">
        <v>2066</v>
      </c>
      <c r="G88" s="85">
        <f t="shared" si="26"/>
        <v>1.8902104300091491</v>
      </c>
      <c r="H88" s="86">
        <f t="shared" si="27"/>
        <v>317.84615384615387</v>
      </c>
      <c r="I88" s="78">
        <v>3250</v>
      </c>
      <c r="J88" s="85">
        <f t="shared" ref="J88:J100" si="34">I88/$B$119</f>
        <v>2.9734675205855443</v>
      </c>
      <c r="K88" s="86">
        <f t="shared" ref="K88:K100" si="35">I88/$I$23*100</f>
        <v>433.33333333333331</v>
      </c>
    </row>
    <row r="89" spans="1:11" ht="14.4" x14ac:dyDescent="0.3">
      <c r="A89" s="182"/>
      <c r="B89" s="84" t="s">
        <v>16</v>
      </c>
      <c r="C89" s="78">
        <v>2300</v>
      </c>
      <c r="D89" s="85">
        <f t="shared" si="24"/>
        <v>2.1043000914913081</v>
      </c>
      <c r="E89" s="86">
        <f t="shared" si="25"/>
        <v>438.09523809523813</v>
      </c>
      <c r="F89" s="78">
        <v>2625</v>
      </c>
      <c r="G89" s="85">
        <f t="shared" si="26"/>
        <v>2.4016468435498628</v>
      </c>
      <c r="H89" s="86">
        <f t="shared" si="27"/>
        <v>403.84615384615381</v>
      </c>
      <c r="I89" s="78">
        <v>3250</v>
      </c>
      <c r="J89" s="85">
        <f t="shared" si="34"/>
        <v>2.9734675205855443</v>
      </c>
      <c r="K89" s="86">
        <f t="shared" si="35"/>
        <v>433.33333333333331</v>
      </c>
    </row>
    <row r="90" spans="1:11" ht="14.4" x14ac:dyDescent="0.3">
      <c r="A90" s="182"/>
      <c r="B90" s="84" t="s">
        <v>17</v>
      </c>
      <c r="C90" s="78">
        <v>2300</v>
      </c>
      <c r="D90" s="85">
        <f t="shared" si="24"/>
        <v>2.1043000914913081</v>
      </c>
      <c r="E90" s="86">
        <f t="shared" si="25"/>
        <v>438.09523809523813</v>
      </c>
      <c r="F90" s="78">
        <v>2320</v>
      </c>
      <c r="G90" s="85">
        <f t="shared" si="26"/>
        <v>2.1225983531564503</v>
      </c>
      <c r="H90" s="86">
        <f t="shared" si="27"/>
        <v>356.92307692307696</v>
      </c>
      <c r="I90" s="78">
        <v>3250</v>
      </c>
      <c r="J90" s="85">
        <f t="shared" si="34"/>
        <v>2.9734675205855443</v>
      </c>
      <c r="K90" s="86">
        <f t="shared" si="35"/>
        <v>433.33333333333331</v>
      </c>
    </row>
    <row r="91" spans="1:11" ht="14.4" x14ac:dyDescent="0.3">
      <c r="A91" s="182"/>
      <c r="B91" s="84" t="s">
        <v>18</v>
      </c>
      <c r="C91" s="78">
        <v>2300</v>
      </c>
      <c r="D91" s="85">
        <f t="shared" si="24"/>
        <v>2.1043000914913081</v>
      </c>
      <c r="E91" s="86">
        <f t="shared" si="25"/>
        <v>438.09523809523813</v>
      </c>
      <c r="F91" s="78">
        <v>2320</v>
      </c>
      <c r="G91" s="85">
        <f t="shared" si="26"/>
        <v>2.1225983531564503</v>
      </c>
      <c r="H91" s="86">
        <f t="shared" si="27"/>
        <v>356.92307692307696</v>
      </c>
      <c r="I91" s="78">
        <v>3250</v>
      </c>
      <c r="J91" s="85">
        <f t="shared" si="34"/>
        <v>2.9734675205855443</v>
      </c>
      <c r="K91" s="86">
        <f t="shared" si="35"/>
        <v>433.33333333333331</v>
      </c>
    </row>
    <row r="92" spans="1:11" ht="14.4" x14ac:dyDescent="0.3">
      <c r="A92" s="182"/>
      <c r="B92" s="84" t="s">
        <v>19</v>
      </c>
      <c r="C92" s="78">
        <v>2300</v>
      </c>
      <c r="D92" s="85">
        <f t="shared" si="24"/>
        <v>2.1043000914913081</v>
      </c>
      <c r="E92" s="86">
        <f t="shared" si="25"/>
        <v>438.09523809523813</v>
      </c>
      <c r="F92" s="78">
        <v>2320</v>
      </c>
      <c r="G92" s="85">
        <f t="shared" si="26"/>
        <v>2.1225983531564503</v>
      </c>
      <c r="H92" s="86">
        <f t="shared" si="27"/>
        <v>356.92307692307696</v>
      </c>
      <c r="I92" s="78">
        <v>3250</v>
      </c>
      <c r="J92" s="85">
        <f t="shared" si="34"/>
        <v>2.9734675205855443</v>
      </c>
      <c r="K92" s="86">
        <f t="shared" si="35"/>
        <v>433.33333333333331</v>
      </c>
    </row>
    <row r="93" spans="1:11" ht="14.4" x14ac:dyDescent="0.3">
      <c r="A93" s="182"/>
      <c r="B93" s="84" t="s">
        <v>20</v>
      </c>
      <c r="C93" s="78">
        <v>2433</v>
      </c>
      <c r="D93" s="85">
        <f t="shared" si="24"/>
        <v>2.2259835315645016</v>
      </c>
      <c r="E93" s="86">
        <f t="shared" si="25"/>
        <v>463.42857142857144</v>
      </c>
      <c r="F93" s="78">
        <v>2695</v>
      </c>
      <c r="G93" s="85">
        <f t="shared" si="26"/>
        <v>2.4656907593778592</v>
      </c>
      <c r="H93" s="86">
        <f t="shared" si="27"/>
        <v>414.61538461538464</v>
      </c>
      <c r="I93" s="78">
        <v>3250</v>
      </c>
      <c r="J93" s="85">
        <f t="shared" si="34"/>
        <v>2.9734675205855443</v>
      </c>
      <c r="K93" s="86">
        <f t="shared" si="35"/>
        <v>433.33333333333331</v>
      </c>
    </row>
    <row r="94" spans="1:11" ht="14.4" x14ac:dyDescent="0.3">
      <c r="A94" s="182"/>
      <c r="B94" s="84" t="s">
        <v>21</v>
      </c>
      <c r="C94" s="78">
        <v>2358</v>
      </c>
      <c r="D94" s="85">
        <f t="shared" si="24"/>
        <v>2.1573650503202195</v>
      </c>
      <c r="E94" s="86">
        <f t="shared" si="25"/>
        <v>449.14285714285711</v>
      </c>
      <c r="F94" s="78">
        <v>2833</v>
      </c>
      <c r="G94" s="85">
        <f t="shared" si="26"/>
        <v>2.5919487648673374</v>
      </c>
      <c r="H94" s="86">
        <f t="shared" si="27"/>
        <v>435.84615384615387</v>
      </c>
      <c r="I94" s="78">
        <v>3575</v>
      </c>
      <c r="J94" s="85">
        <f t="shared" si="34"/>
        <v>3.270814272644099</v>
      </c>
      <c r="K94" s="86">
        <f t="shared" si="35"/>
        <v>476.66666666666669</v>
      </c>
    </row>
    <row r="95" spans="1:11" ht="14.4" x14ac:dyDescent="0.3">
      <c r="A95" s="182"/>
      <c r="B95" s="84" t="s">
        <v>67</v>
      </c>
      <c r="C95" s="78">
        <v>2358</v>
      </c>
      <c r="D95" s="85">
        <f t="shared" si="24"/>
        <v>2.1573650503202195</v>
      </c>
      <c r="E95" s="86">
        <f t="shared" si="25"/>
        <v>449.14285714285711</v>
      </c>
      <c r="F95" s="78">
        <v>2833</v>
      </c>
      <c r="G95" s="85">
        <f t="shared" si="26"/>
        <v>2.5919487648673374</v>
      </c>
      <c r="H95" s="86">
        <f t="shared" si="27"/>
        <v>435.84615384615387</v>
      </c>
      <c r="I95" s="78">
        <v>3575</v>
      </c>
      <c r="J95" s="85">
        <f t="shared" si="34"/>
        <v>3.270814272644099</v>
      </c>
      <c r="K95" s="86">
        <f t="shared" si="35"/>
        <v>476.66666666666669</v>
      </c>
    </row>
    <row r="96" spans="1:11" ht="14.4" x14ac:dyDescent="0.3">
      <c r="A96" s="182"/>
      <c r="B96" s="84" t="s">
        <v>117</v>
      </c>
      <c r="C96" s="78">
        <v>2897</v>
      </c>
      <c r="D96" s="85">
        <f t="shared" si="24"/>
        <v>2.6505032021957913</v>
      </c>
      <c r="E96" s="86">
        <f t="shared" si="25"/>
        <v>551.80952380952385</v>
      </c>
      <c r="F96" s="78">
        <v>3700</v>
      </c>
      <c r="G96" s="85">
        <f t="shared" si="26"/>
        <v>3.3851784080512353</v>
      </c>
      <c r="H96" s="86">
        <f t="shared" si="27"/>
        <v>569.23076923076928</v>
      </c>
      <c r="I96" s="78">
        <v>3700</v>
      </c>
      <c r="J96" s="85">
        <f t="shared" si="34"/>
        <v>3.3851784080512353</v>
      </c>
      <c r="K96" s="86">
        <f t="shared" si="35"/>
        <v>493.33333333333337</v>
      </c>
    </row>
    <row r="97" spans="1:11" ht="15" thickBot="1" x14ac:dyDescent="0.35">
      <c r="A97" s="182"/>
      <c r="B97" s="69" t="s">
        <v>118</v>
      </c>
      <c r="C97" s="161">
        <v>2800</v>
      </c>
      <c r="D97" s="162">
        <f t="shared" si="24"/>
        <v>2.5617566331198538</v>
      </c>
      <c r="E97" s="163">
        <f t="shared" si="25"/>
        <v>533.33333333333326</v>
      </c>
      <c r="F97" s="161">
        <v>3761</v>
      </c>
      <c r="G97" s="162">
        <f t="shared" si="26"/>
        <v>3.4409881061299177</v>
      </c>
      <c r="H97" s="163">
        <f t="shared" si="27"/>
        <v>578.61538461538464</v>
      </c>
      <c r="I97" s="161">
        <v>4294</v>
      </c>
      <c r="J97" s="162">
        <f t="shared" si="34"/>
        <v>3.9286367795059469</v>
      </c>
      <c r="K97" s="163">
        <f t="shared" si="35"/>
        <v>572.5333333333333</v>
      </c>
    </row>
    <row r="98" spans="1:11" ht="14.4" x14ac:dyDescent="0.3">
      <c r="A98" s="181">
        <v>2020</v>
      </c>
      <c r="B98" s="54" t="s">
        <v>119</v>
      </c>
      <c r="C98" s="33">
        <v>2725</v>
      </c>
      <c r="D98" s="28">
        <f t="shared" si="24"/>
        <v>2.4931381518755718</v>
      </c>
      <c r="E98" s="34">
        <f t="shared" si="25"/>
        <v>519.04761904761904</v>
      </c>
      <c r="F98" s="33">
        <v>3575</v>
      </c>
      <c r="G98" s="28">
        <f t="shared" si="26"/>
        <v>3.270814272644099</v>
      </c>
      <c r="H98" s="34">
        <f t="shared" si="27"/>
        <v>550</v>
      </c>
      <c r="I98" s="33">
        <v>3700</v>
      </c>
      <c r="J98" s="28">
        <f t="shared" si="34"/>
        <v>3.3851784080512353</v>
      </c>
      <c r="K98" s="34">
        <f t="shared" si="35"/>
        <v>493.33333333333337</v>
      </c>
    </row>
    <row r="99" spans="1:11" ht="14.4" x14ac:dyDescent="0.3">
      <c r="A99" s="182"/>
      <c r="B99" s="84" t="s">
        <v>14</v>
      </c>
      <c r="C99" s="78">
        <v>3007</v>
      </c>
      <c r="D99" s="85">
        <f t="shared" si="24"/>
        <v>2.7511436413540715</v>
      </c>
      <c r="E99" s="86">
        <f t="shared" si="25"/>
        <v>572.76190476190482</v>
      </c>
      <c r="F99" s="78">
        <v>3700</v>
      </c>
      <c r="G99" s="85">
        <f t="shared" si="26"/>
        <v>3.3851784080512353</v>
      </c>
      <c r="H99" s="86">
        <f t="shared" si="27"/>
        <v>569.23076923076928</v>
      </c>
      <c r="I99" s="78">
        <v>4200</v>
      </c>
      <c r="J99" s="85">
        <f t="shared" si="34"/>
        <v>3.8426349496797805</v>
      </c>
      <c r="K99" s="86">
        <f t="shared" si="35"/>
        <v>560</v>
      </c>
    </row>
    <row r="100" spans="1:11" ht="14.4" x14ac:dyDescent="0.3">
      <c r="A100" s="182"/>
      <c r="B100" s="84" t="s">
        <v>15</v>
      </c>
      <c r="C100" s="78">
        <v>3067</v>
      </c>
      <c r="D100" s="85">
        <f t="shared" si="24"/>
        <v>2.8060384263494966</v>
      </c>
      <c r="E100" s="86">
        <f t="shared" si="25"/>
        <v>584.19047619047615</v>
      </c>
      <c r="F100" s="78">
        <v>3700</v>
      </c>
      <c r="G100" s="85">
        <f t="shared" si="26"/>
        <v>3.3851784080512353</v>
      </c>
      <c r="H100" s="86">
        <f t="shared" si="27"/>
        <v>569.23076923076928</v>
      </c>
      <c r="I100" s="78">
        <v>4200</v>
      </c>
      <c r="J100" s="85">
        <f t="shared" si="34"/>
        <v>3.8426349496797805</v>
      </c>
      <c r="K100" s="86">
        <f t="shared" si="35"/>
        <v>560</v>
      </c>
    </row>
    <row r="101" spans="1:11" ht="14.4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78" t="s">
        <v>120</v>
      </c>
      <c r="J101" s="85" t="s">
        <v>120</v>
      </c>
      <c r="K101" s="86" t="s">
        <v>120</v>
      </c>
    </row>
    <row r="102" spans="1:11" ht="14.4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78" t="s">
        <v>120</v>
      </c>
      <c r="J102" s="85" t="s">
        <v>120</v>
      </c>
      <c r="K102" s="86" t="s">
        <v>120</v>
      </c>
    </row>
    <row r="103" spans="1:11" ht="14.4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78" t="s">
        <v>120</v>
      </c>
      <c r="J103" s="85" t="s">
        <v>120</v>
      </c>
      <c r="K103" s="86" t="s">
        <v>120</v>
      </c>
    </row>
    <row r="104" spans="1:11" ht="14.4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78" t="s">
        <v>120</v>
      </c>
      <c r="J104" s="85" t="s">
        <v>120</v>
      </c>
      <c r="K104" s="86" t="s">
        <v>120</v>
      </c>
    </row>
    <row r="105" spans="1:11" ht="14.4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78" t="s">
        <v>120</v>
      </c>
      <c r="J105" s="85" t="s">
        <v>120</v>
      </c>
      <c r="K105" s="86" t="s">
        <v>120</v>
      </c>
    </row>
    <row r="106" spans="1:11" ht="14.4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78" t="s">
        <v>120</v>
      </c>
      <c r="J106" s="85" t="s">
        <v>120</v>
      </c>
      <c r="K106" s="86" t="s">
        <v>120</v>
      </c>
    </row>
    <row r="107" spans="1:11" ht="14.4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78" t="s">
        <v>120</v>
      </c>
      <c r="J107" s="85" t="s">
        <v>120</v>
      </c>
      <c r="K107" s="86" t="s">
        <v>120</v>
      </c>
    </row>
    <row r="108" spans="1:11" ht="14.4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78" t="s">
        <v>120</v>
      </c>
      <c r="J108" s="85" t="s">
        <v>120</v>
      </c>
      <c r="K108" s="86" t="s">
        <v>120</v>
      </c>
    </row>
    <row r="109" spans="1:11" ht="15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61" t="s">
        <v>120</v>
      </c>
      <c r="J109" s="162" t="s">
        <v>120</v>
      </c>
      <c r="K109" s="163" t="s">
        <v>120</v>
      </c>
    </row>
    <row r="110" spans="1:11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8" t="s">
        <v>120</v>
      </c>
      <c r="J110" s="85" t="s">
        <v>120</v>
      </c>
      <c r="K110" s="86" t="s">
        <v>120</v>
      </c>
    </row>
    <row r="111" spans="1:11" ht="14.4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78" t="s">
        <v>120</v>
      </c>
      <c r="J111" s="85" t="s">
        <v>120</v>
      </c>
      <c r="K111" s="86" t="s">
        <v>120</v>
      </c>
    </row>
    <row r="112" spans="1:11" ht="14.4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78" t="s">
        <v>120</v>
      </c>
      <c r="J112" s="85" t="s">
        <v>120</v>
      </c>
      <c r="K112" s="86" t="s">
        <v>120</v>
      </c>
    </row>
    <row r="113" spans="1:11" ht="14.4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78" t="s">
        <v>120</v>
      </c>
      <c r="J113" s="85" t="s">
        <v>120</v>
      </c>
      <c r="K113" s="86" t="s">
        <v>120</v>
      </c>
    </row>
    <row r="114" spans="1:11" ht="14.4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78" t="s">
        <v>120</v>
      </c>
      <c r="J114" s="85" t="s">
        <v>120</v>
      </c>
      <c r="K114" s="86" t="s">
        <v>120</v>
      </c>
    </row>
    <row r="115" spans="1:11" ht="14.4" x14ac:dyDescent="0.3">
      <c r="A115" s="182"/>
      <c r="B115" s="84" t="s">
        <v>18</v>
      </c>
      <c r="C115" s="78">
        <v>4267</v>
      </c>
      <c r="D115" s="85">
        <f t="shared" ref="D115" si="36">C115/$B$119</f>
        <v>3.9039341262580054</v>
      </c>
      <c r="E115" s="86">
        <f t="shared" ref="E115" si="37">C115/$C$23*100</f>
        <v>812.7619047619047</v>
      </c>
      <c r="F115" s="78">
        <v>5500</v>
      </c>
      <c r="G115" s="85">
        <f t="shared" ref="G115" si="38">F115/$B$119</f>
        <v>5.0320219579139982</v>
      </c>
      <c r="H115" s="86">
        <f t="shared" ref="H115" si="39">F115/$F$23*100</f>
        <v>846.15384615384619</v>
      </c>
      <c r="I115" s="78" t="s">
        <v>120</v>
      </c>
      <c r="J115" s="85" t="s">
        <v>120</v>
      </c>
      <c r="K115" s="86" t="s">
        <v>120</v>
      </c>
    </row>
    <row r="116" spans="1:11" ht="14.4" x14ac:dyDescent="0.3">
      <c r="A116" s="182"/>
      <c r="B116" s="84" t="s">
        <v>19</v>
      </c>
      <c r="C116" s="78">
        <v>4267</v>
      </c>
      <c r="D116" s="85">
        <f t="shared" ref="D116:D118" si="40">C116/$B$119</f>
        <v>3.9039341262580054</v>
      </c>
      <c r="E116" s="86">
        <f t="shared" ref="E116:E118" si="41">C116/$C$23*100</f>
        <v>812.7619047619047</v>
      </c>
      <c r="F116" s="78">
        <v>5500</v>
      </c>
      <c r="G116" s="85">
        <f t="shared" ref="G116:G118" si="42">F116/$B$119</f>
        <v>5.0320219579139982</v>
      </c>
      <c r="H116" s="86">
        <f t="shared" ref="H116:H118" si="43">F116/$F$23*100</f>
        <v>846.15384615384619</v>
      </c>
      <c r="I116" s="12" t="s">
        <v>120</v>
      </c>
      <c r="J116" s="85" t="s">
        <v>120</v>
      </c>
      <c r="K116" s="86" t="s">
        <v>120</v>
      </c>
    </row>
    <row r="117" spans="1:11" ht="14.4" x14ac:dyDescent="0.3">
      <c r="A117" s="182"/>
      <c r="B117" s="84" t="s">
        <v>20</v>
      </c>
      <c r="C117" s="78">
        <v>4267</v>
      </c>
      <c r="D117" s="85">
        <f t="shared" si="40"/>
        <v>3.9039341262580054</v>
      </c>
      <c r="E117" s="86">
        <f t="shared" si="41"/>
        <v>812.7619047619047</v>
      </c>
      <c r="F117" s="78">
        <v>5500</v>
      </c>
      <c r="G117" s="85">
        <f t="shared" si="42"/>
        <v>5.0320219579139982</v>
      </c>
      <c r="H117" s="86">
        <f t="shared" si="43"/>
        <v>846.15384615384619</v>
      </c>
      <c r="I117" s="78" t="s">
        <v>120</v>
      </c>
      <c r="J117" s="85" t="s">
        <v>120</v>
      </c>
      <c r="K117" s="86" t="s">
        <v>120</v>
      </c>
    </row>
    <row r="118" spans="1:11" ht="15" thickBot="1" x14ac:dyDescent="0.35">
      <c r="A118" s="183"/>
      <c r="B118" s="64" t="s">
        <v>21</v>
      </c>
      <c r="C118" s="13">
        <v>4267</v>
      </c>
      <c r="D118" s="14">
        <f t="shared" si="40"/>
        <v>3.9039341262580054</v>
      </c>
      <c r="E118" s="23">
        <f t="shared" si="41"/>
        <v>812.7619047619047</v>
      </c>
      <c r="F118" s="13">
        <v>5500</v>
      </c>
      <c r="G118" s="14">
        <f t="shared" si="42"/>
        <v>5.0320219579139982</v>
      </c>
      <c r="H118" s="23">
        <f t="shared" si="43"/>
        <v>846.15384615384619</v>
      </c>
      <c r="I118" s="161" t="s">
        <v>120</v>
      </c>
      <c r="J118" s="14" t="s">
        <v>120</v>
      </c>
      <c r="K118" s="23" t="s">
        <v>120</v>
      </c>
    </row>
    <row r="119" spans="1:11" ht="14.4" x14ac:dyDescent="0.3">
      <c r="A119" s="37" t="s">
        <v>108</v>
      </c>
      <c r="B119" s="38">
        <v>1093</v>
      </c>
      <c r="I119" s="8"/>
    </row>
    <row r="120" spans="1:11" ht="14.4" x14ac:dyDescent="0.3">
      <c r="A120" s="8"/>
    </row>
    <row r="121" spans="1:11" x14ac:dyDescent="0.25">
      <c r="A121" t="s">
        <v>24</v>
      </c>
    </row>
    <row r="122" spans="1:11" x14ac:dyDescent="0.25">
      <c r="A122" s="6" t="s">
        <v>25</v>
      </c>
    </row>
    <row r="123" spans="1:11" x14ac:dyDescent="0.25">
      <c r="A123" s="6" t="s">
        <v>26</v>
      </c>
    </row>
    <row r="125" spans="1:11" ht="14.4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  <row r="133" ht="12.75" customHeight="1" x14ac:dyDescent="0.25"/>
    <row r="134" ht="13.5" customHeight="1" x14ac:dyDescent="0.25"/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0600-000000000000}"/>
    <hyperlink ref="A128" r:id="rId1" xr:uid="{5DEC49A9-4698-4281-9843-6C9AD2515C78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ht="14.4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1" ht="14.4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11" ht="14.4" x14ac:dyDescent="0.3">
      <c r="A3" s="2" t="s">
        <v>2</v>
      </c>
      <c r="B3" s="3"/>
      <c r="C3" s="3"/>
      <c r="D3" s="3"/>
      <c r="E3" s="3"/>
      <c r="F3" s="3"/>
      <c r="G3" s="3"/>
      <c r="H3" s="3"/>
    </row>
    <row r="4" spans="1:11" ht="14.4" x14ac:dyDescent="0.3">
      <c r="A4" s="2" t="s">
        <v>3</v>
      </c>
      <c r="B4" s="3" t="s">
        <v>22</v>
      </c>
      <c r="C4" s="3"/>
      <c r="D4" s="3"/>
      <c r="E4" s="3"/>
      <c r="F4" s="3"/>
      <c r="G4" s="3"/>
      <c r="H4" s="3"/>
    </row>
    <row r="5" spans="1:11" ht="14.4" x14ac:dyDescent="0.3">
      <c r="A5" s="2" t="s">
        <v>4</v>
      </c>
      <c r="B5" s="3" t="s">
        <v>34</v>
      </c>
      <c r="C5" s="3"/>
      <c r="D5" s="3"/>
      <c r="E5" s="3"/>
      <c r="F5" s="3"/>
      <c r="G5" s="3"/>
      <c r="H5" s="3"/>
    </row>
    <row r="6" spans="1:11" ht="14.4" x14ac:dyDescent="0.3">
      <c r="A6" s="2" t="s">
        <v>5</v>
      </c>
      <c r="B6" s="3" t="s">
        <v>75</v>
      </c>
      <c r="C6" s="3"/>
      <c r="D6" s="3"/>
      <c r="E6" s="3"/>
      <c r="F6" s="3"/>
      <c r="G6" s="3"/>
      <c r="H6" s="3"/>
    </row>
    <row r="7" spans="1:11" ht="14.4" x14ac:dyDescent="0.3">
      <c r="A7" s="2" t="s">
        <v>6</v>
      </c>
      <c r="B7" s="3" t="s">
        <v>23</v>
      </c>
      <c r="C7" s="3"/>
      <c r="D7" s="3"/>
      <c r="E7" s="3"/>
      <c r="F7" s="3"/>
      <c r="G7" s="3"/>
      <c r="H7" s="3"/>
    </row>
    <row r="8" spans="1:11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  <c r="H8" s="3"/>
    </row>
    <row r="9" spans="1:11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  <c r="H9" s="3"/>
    </row>
    <row r="10" spans="1:11" ht="14.4" x14ac:dyDescent="0.3">
      <c r="A10" s="3"/>
      <c r="B10" s="3"/>
      <c r="C10" s="3"/>
      <c r="D10" s="3"/>
      <c r="E10" s="3"/>
      <c r="F10" s="3"/>
      <c r="G10" s="3"/>
      <c r="H10" s="3"/>
    </row>
    <row r="11" spans="1:11" ht="15" thickBot="1" x14ac:dyDescent="0.35">
      <c r="A11" s="3"/>
      <c r="B11" s="3"/>
      <c r="C11" s="3"/>
      <c r="D11" s="3"/>
      <c r="E11" s="3"/>
      <c r="F11" s="3"/>
      <c r="G11" s="3"/>
      <c r="H11" s="3"/>
    </row>
    <row r="12" spans="1:11" ht="15" thickBot="1" x14ac:dyDescent="0.35">
      <c r="A12" s="193" t="s">
        <v>9</v>
      </c>
      <c r="B12" s="209" t="s">
        <v>10</v>
      </c>
      <c r="C12" s="206" t="s">
        <v>115</v>
      </c>
      <c r="D12" s="207"/>
      <c r="E12" s="207"/>
      <c r="F12" s="207"/>
      <c r="G12" s="207"/>
      <c r="H12" s="207"/>
      <c r="I12" s="207"/>
      <c r="J12" s="207"/>
      <c r="K12" s="208"/>
    </row>
    <row r="13" spans="1:11" ht="14.4" x14ac:dyDescent="0.3">
      <c r="A13" s="194"/>
      <c r="B13" s="197"/>
      <c r="C13" s="211" t="s">
        <v>11</v>
      </c>
      <c r="D13" s="212"/>
      <c r="E13" s="213"/>
      <c r="F13" s="211" t="s">
        <v>12</v>
      </c>
      <c r="G13" s="212"/>
      <c r="H13" s="213"/>
      <c r="I13" s="212" t="s">
        <v>13</v>
      </c>
      <c r="J13" s="212"/>
      <c r="K13" s="213"/>
    </row>
    <row r="14" spans="1:11" ht="15" thickBot="1" x14ac:dyDescent="0.35">
      <c r="A14" s="195"/>
      <c r="B14" s="210"/>
      <c r="C14" s="24" t="s">
        <v>110</v>
      </c>
      <c r="D14" s="25" t="s">
        <v>111</v>
      </c>
      <c r="E14" s="26" t="s">
        <v>113</v>
      </c>
      <c r="F14" s="24" t="s">
        <v>110</v>
      </c>
      <c r="G14" s="25" t="s">
        <v>111</v>
      </c>
      <c r="H14" s="26" t="s">
        <v>113</v>
      </c>
      <c r="I14" s="87" t="s">
        <v>110</v>
      </c>
      <c r="J14" s="25" t="s">
        <v>111</v>
      </c>
      <c r="K14" s="26" t="s">
        <v>113</v>
      </c>
    </row>
    <row r="15" spans="1:11" ht="14.4" x14ac:dyDescent="0.3">
      <c r="A15" s="187">
        <v>2013</v>
      </c>
      <c r="B15" s="9" t="s">
        <v>14</v>
      </c>
      <c r="C15" s="33">
        <v>698</v>
      </c>
      <c r="D15" s="28">
        <f t="shared" ref="D15:D55" si="0">C15/$B$119</f>
        <v>0.5721311475409836</v>
      </c>
      <c r="E15" s="34">
        <f>C15/$C$23*100</f>
        <v>106.07902735562308</v>
      </c>
      <c r="F15" s="33">
        <v>786</v>
      </c>
      <c r="G15" s="28">
        <f t="shared" ref="G15:G55" si="1">F15/$B$119</f>
        <v>0.6442622950819672</v>
      </c>
      <c r="H15" s="34">
        <f>F15/$F$23*100</f>
        <v>104.10596026490066</v>
      </c>
      <c r="I15" s="30">
        <v>796</v>
      </c>
      <c r="J15" s="28">
        <f t="shared" ref="J15:J30" si="2">I15/$B$119</f>
        <v>0.65245901639344261</v>
      </c>
      <c r="K15" s="34">
        <f>I15/$I$23*100</f>
        <v>92.558139534883722</v>
      </c>
    </row>
    <row r="16" spans="1:11" ht="14.4" x14ac:dyDescent="0.3">
      <c r="A16" s="188"/>
      <c r="B16" s="10" t="s">
        <v>15</v>
      </c>
      <c r="C16" s="12">
        <v>698</v>
      </c>
      <c r="D16" s="11">
        <f t="shared" si="0"/>
        <v>0.5721311475409836</v>
      </c>
      <c r="E16" s="22">
        <f t="shared" ref="E16:E23" si="3">C16/$C$23*100</f>
        <v>106.07902735562308</v>
      </c>
      <c r="F16" s="12">
        <v>796</v>
      </c>
      <c r="G16" s="11">
        <f t="shared" si="1"/>
        <v>0.65245901639344261</v>
      </c>
      <c r="H16" s="22">
        <f t="shared" ref="H16:H23" si="4">F16/$F$23*100</f>
        <v>105.43046357615896</v>
      </c>
      <c r="I16" s="31">
        <v>921</v>
      </c>
      <c r="J16" s="11">
        <f t="shared" si="2"/>
        <v>0.7549180327868853</v>
      </c>
      <c r="K16" s="22">
        <f t="shared" ref="K16:K23" si="5">I16/$I$23*100</f>
        <v>107.09302325581396</v>
      </c>
    </row>
    <row r="17" spans="1:11" ht="14.4" x14ac:dyDescent="0.3">
      <c r="A17" s="188"/>
      <c r="B17" s="10" t="s">
        <v>16</v>
      </c>
      <c r="C17" s="12">
        <v>658</v>
      </c>
      <c r="D17" s="11">
        <f t="shared" si="0"/>
        <v>0.53934426229508192</v>
      </c>
      <c r="E17" s="22">
        <f t="shared" si="3"/>
        <v>100</v>
      </c>
      <c r="F17" s="12">
        <v>755</v>
      </c>
      <c r="G17" s="11">
        <f t="shared" si="1"/>
        <v>0.61885245901639341</v>
      </c>
      <c r="H17" s="22">
        <f t="shared" si="4"/>
        <v>100</v>
      </c>
      <c r="I17" s="31">
        <v>860</v>
      </c>
      <c r="J17" s="11">
        <f t="shared" si="2"/>
        <v>0.70491803278688525</v>
      </c>
      <c r="K17" s="19">
        <f t="shared" si="5"/>
        <v>100</v>
      </c>
    </row>
    <row r="18" spans="1:11" ht="14.4" x14ac:dyDescent="0.3">
      <c r="A18" s="188"/>
      <c r="B18" s="10" t="s">
        <v>17</v>
      </c>
      <c r="C18" s="12">
        <v>658</v>
      </c>
      <c r="D18" s="11">
        <f t="shared" si="0"/>
        <v>0.53934426229508192</v>
      </c>
      <c r="E18" s="22">
        <f t="shared" si="3"/>
        <v>100</v>
      </c>
      <c r="F18" s="12">
        <v>755</v>
      </c>
      <c r="G18" s="11">
        <f t="shared" si="1"/>
        <v>0.61885245901639341</v>
      </c>
      <c r="H18" s="22">
        <f t="shared" si="4"/>
        <v>100</v>
      </c>
      <c r="I18" s="31">
        <v>860</v>
      </c>
      <c r="J18" s="11">
        <f t="shared" si="2"/>
        <v>0.70491803278688525</v>
      </c>
      <c r="K18" s="19">
        <f t="shared" si="5"/>
        <v>100</v>
      </c>
    </row>
    <row r="19" spans="1:11" ht="14.4" x14ac:dyDescent="0.3">
      <c r="A19" s="188"/>
      <c r="B19" s="10" t="s">
        <v>18</v>
      </c>
      <c r="C19" s="12">
        <v>658</v>
      </c>
      <c r="D19" s="11">
        <f t="shared" si="0"/>
        <v>0.53934426229508192</v>
      </c>
      <c r="E19" s="22">
        <f t="shared" si="3"/>
        <v>100</v>
      </c>
      <c r="F19" s="12">
        <v>755</v>
      </c>
      <c r="G19" s="11">
        <f t="shared" si="1"/>
        <v>0.61885245901639341</v>
      </c>
      <c r="H19" s="19">
        <f t="shared" si="4"/>
        <v>100</v>
      </c>
      <c r="I19" s="31">
        <v>860</v>
      </c>
      <c r="J19" s="11">
        <f t="shared" si="2"/>
        <v>0.70491803278688525</v>
      </c>
      <c r="K19" s="19">
        <f t="shared" si="5"/>
        <v>100</v>
      </c>
    </row>
    <row r="20" spans="1:11" ht="14.4" x14ac:dyDescent="0.3">
      <c r="A20" s="188"/>
      <c r="B20" s="10" t="s">
        <v>19</v>
      </c>
      <c r="C20" s="12">
        <v>658</v>
      </c>
      <c r="D20" s="11">
        <f t="shared" si="0"/>
        <v>0.53934426229508192</v>
      </c>
      <c r="E20" s="22">
        <f t="shared" si="3"/>
        <v>100</v>
      </c>
      <c r="F20" s="12">
        <v>755</v>
      </c>
      <c r="G20" s="11">
        <f t="shared" si="1"/>
        <v>0.61885245901639341</v>
      </c>
      <c r="H20" s="19">
        <f t="shared" si="4"/>
        <v>100</v>
      </c>
      <c r="I20" s="31">
        <v>860</v>
      </c>
      <c r="J20" s="11">
        <f t="shared" si="2"/>
        <v>0.70491803278688525</v>
      </c>
      <c r="K20" s="19">
        <f t="shared" si="5"/>
        <v>100</v>
      </c>
    </row>
    <row r="21" spans="1:11" ht="14.4" x14ac:dyDescent="0.3">
      <c r="A21" s="188"/>
      <c r="B21" s="10" t="s">
        <v>20</v>
      </c>
      <c r="C21" s="12">
        <v>658</v>
      </c>
      <c r="D21" s="11">
        <f t="shared" si="0"/>
        <v>0.53934426229508192</v>
      </c>
      <c r="E21" s="22">
        <f t="shared" si="3"/>
        <v>100</v>
      </c>
      <c r="F21" s="12">
        <v>755</v>
      </c>
      <c r="G21" s="11">
        <f t="shared" si="1"/>
        <v>0.61885245901639341</v>
      </c>
      <c r="H21" s="19">
        <f t="shared" si="4"/>
        <v>100</v>
      </c>
      <c r="I21" s="31">
        <v>860</v>
      </c>
      <c r="J21" s="11">
        <f t="shared" si="2"/>
        <v>0.70491803278688525</v>
      </c>
      <c r="K21" s="19">
        <f t="shared" si="5"/>
        <v>100</v>
      </c>
    </row>
    <row r="22" spans="1:11" ht="14.4" x14ac:dyDescent="0.3">
      <c r="A22" s="188"/>
      <c r="B22" s="10" t="s">
        <v>21</v>
      </c>
      <c r="C22" s="12">
        <v>658</v>
      </c>
      <c r="D22" s="11">
        <f t="shared" si="0"/>
        <v>0.53934426229508192</v>
      </c>
      <c r="E22" s="22">
        <f t="shared" si="3"/>
        <v>100</v>
      </c>
      <c r="F22" s="12">
        <v>755</v>
      </c>
      <c r="G22" s="11">
        <f t="shared" si="1"/>
        <v>0.61885245901639341</v>
      </c>
      <c r="H22" s="19">
        <f t="shared" si="4"/>
        <v>100</v>
      </c>
      <c r="I22" s="31">
        <v>860</v>
      </c>
      <c r="J22" s="11">
        <f t="shared" si="2"/>
        <v>0.70491803278688525</v>
      </c>
      <c r="K22" s="19">
        <f t="shared" si="5"/>
        <v>100</v>
      </c>
    </row>
    <row r="23" spans="1:11" ht="14.4" x14ac:dyDescent="0.3">
      <c r="A23" s="188"/>
      <c r="B23" s="10" t="s">
        <v>67</v>
      </c>
      <c r="C23" s="12">
        <v>658</v>
      </c>
      <c r="D23" s="11">
        <f t="shared" si="0"/>
        <v>0.53934426229508192</v>
      </c>
      <c r="E23" s="22">
        <f t="shared" si="3"/>
        <v>100</v>
      </c>
      <c r="F23" s="12">
        <v>755</v>
      </c>
      <c r="G23" s="11">
        <f t="shared" si="1"/>
        <v>0.61885245901639341</v>
      </c>
      <c r="H23" s="19">
        <f t="shared" si="4"/>
        <v>100</v>
      </c>
      <c r="I23" s="31">
        <v>860</v>
      </c>
      <c r="J23" s="11">
        <f t="shared" si="2"/>
        <v>0.70491803278688525</v>
      </c>
      <c r="K23" s="19">
        <f t="shared" si="5"/>
        <v>100</v>
      </c>
    </row>
    <row r="24" spans="1:11" ht="14.4" x14ac:dyDescent="0.3">
      <c r="A24" s="188"/>
      <c r="B24" s="10" t="s">
        <v>117</v>
      </c>
      <c r="C24" s="12">
        <v>658</v>
      </c>
      <c r="D24" s="11">
        <f t="shared" si="0"/>
        <v>0.53934426229508192</v>
      </c>
      <c r="E24" s="22">
        <f t="shared" ref="E24:E42" si="6">C24/$C$23*100</f>
        <v>100</v>
      </c>
      <c r="F24" s="12">
        <v>755</v>
      </c>
      <c r="G24" s="11">
        <f t="shared" si="1"/>
        <v>0.61885245901639341</v>
      </c>
      <c r="H24" s="19">
        <f t="shared" ref="H24:H42" si="7">F24/$F$23*100</f>
        <v>100</v>
      </c>
      <c r="I24" s="31">
        <v>860</v>
      </c>
      <c r="J24" s="11">
        <f t="shared" si="2"/>
        <v>0.70491803278688525</v>
      </c>
      <c r="K24" s="19">
        <f t="shared" ref="K24:K30" si="8">I24/$I$23*100</f>
        <v>100</v>
      </c>
    </row>
    <row r="25" spans="1:11" ht="15" thickBot="1" x14ac:dyDescent="0.35">
      <c r="A25" s="189"/>
      <c r="B25" s="46" t="s">
        <v>118</v>
      </c>
      <c r="C25" s="45">
        <v>658</v>
      </c>
      <c r="D25" s="40">
        <f t="shared" si="0"/>
        <v>0.53934426229508192</v>
      </c>
      <c r="E25" s="47">
        <f t="shared" si="6"/>
        <v>100</v>
      </c>
      <c r="F25" s="45">
        <v>755</v>
      </c>
      <c r="G25" s="40">
        <f t="shared" si="1"/>
        <v>0.61885245901639341</v>
      </c>
      <c r="H25" s="42">
        <f t="shared" si="7"/>
        <v>100</v>
      </c>
      <c r="I25" s="52">
        <v>860</v>
      </c>
      <c r="J25" s="40">
        <f t="shared" si="2"/>
        <v>0.70491803278688525</v>
      </c>
      <c r="K25" s="42">
        <f t="shared" si="8"/>
        <v>100</v>
      </c>
    </row>
    <row r="26" spans="1:11" ht="14.4" x14ac:dyDescent="0.3">
      <c r="A26" s="190">
        <v>2014</v>
      </c>
      <c r="B26" s="77" t="s">
        <v>119</v>
      </c>
      <c r="C26" s="33">
        <v>771</v>
      </c>
      <c r="D26" s="28">
        <f t="shared" si="0"/>
        <v>0.63196721311475412</v>
      </c>
      <c r="E26" s="34">
        <f t="shared" si="6"/>
        <v>117.17325227963526</v>
      </c>
      <c r="F26" s="33">
        <v>808</v>
      </c>
      <c r="G26" s="28">
        <f t="shared" si="1"/>
        <v>0.6622950819672131</v>
      </c>
      <c r="H26" s="34">
        <f t="shared" si="7"/>
        <v>107.01986754966887</v>
      </c>
      <c r="I26" s="30">
        <v>860</v>
      </c>
      <c r="J26" s="28">
        <f t="shared" si="2"/>
        <v>0.70491803278688525</v>
      </c>
      <c r="K26" s="34">
        <f t="shared" si="8"/>
        <v>100</v>
      </c>
    </row>
    <row r="27" spans="1:11" ht="14.4" x14ac:dyDescent="0.3">
      <c r="A27" s="191"/>
      <c r="B27" s="79" t="s">
        <v>14</v>
      </c>
      <c r="C27" s="12">
        <v>727</v>
      </c>
      <c r="D27" s="11">
        <f t="shared" si="0"/>
        <v>0.59590163934426232</v>
      </c>
      <c r="E27" s="22">
        <f t="shared" si="6"/>
        <v>110.48632218844985</v>
      </c>
      <c r="F27" s="12">
        <v>830</v>
      </c>
      <c r="G27" s="11">
        <f t="shared" si="1"/>
        <v>0.68032786885245899</v>
      </c>
      <c r="H27" s="22">
        <f t="shared" si="7"/>
        <v>109.93377483443709</v>
      </c>
      <c r="I27" s="31">
        <v>959</v>
      </c>
      <c r="J27" s="11">
        <f t="shared" si="2"/>
        <v>0.7860655737704918</v>
      </c>
      <c r="K27" s="22">
        <f t="shared" si="8"/>
        <v>111.51162790697676</v>
      </c>
    </row>
    <row r="28" spans="1:11" ht="14.4" x14ac:dyDescent="0.3">
      <c r="A28" s="191"/>
      <c r="B28" s="79" t="s">
        <v>15</v>
      </c>
      <c r="C28" s="12">
        <v>727</v>
      </c>
      <c r="D28" s="11">
        <f t="shared" si="0"/>
        <v>0.59590163934426232</v>
      </c>
      <c r="E28" s="22">
        <f t="shared" si="6"/>
        <v>110.48632218844985</v>
      </c>
      <c r="F28" s="12">
        <v>828</v>
      </c>
      <c r="G28" s="11">
        <f t="shared" si="1"/>
        <v>0.67868852459016393</v>
      </c>
      <c r="H28" s="22">
        <f t="shared" si="7"/>
        <v>109.66887417218543</v>
      </c>
      <c r="I28" s="31">
        <v>959</v>
      </c>
      <c r="J28" s="11">
        <f t="shared" si="2"/>
        <v>0.7860655737704918</v>
      </c>
      <c r="K28" s="22">
        <f t="shared" si="8"/>
        <v>111.51162790697676</v>
      </c>
    </row>
    <row r="29" spans="1:11" ht="14.4" x14ac:dyDescent="0.3">
      <c r="A29" s="191"/>
      <c r="B29" s="88" t="s">
        <v>16</v>
      </c>
      <c r="C29" s="45">
        <v>727</v>
      </c>
      <c r="D29" s="40">
        <f t="shared" si="0"/>
        <v>0.59590163934426232</v>
      </c>
      <c r="E29" s="47">
        <f>C29/$C$23*100</f>
        <v>110.48632218844985</v>
      </c>
      <c r="F29" s="45">
        <v>828</v>
      </c>
      <c r="G29" s="40">
        <f t="shared" si="1"/>
        <v>0.67868852459016393</v>
      </c>
      <c r="H29" s="47">
        <f>F29/$F$23*100</f>
        <v>109.66887417218543</v>
      </c>
      <c r="I29" s="52">
        <v>959</v>
      </c>
      <c r="J29" s="40">
        <f t="shared" si="2"/>
        <v>0.7860655737704918</v>
      </c>
      <c r="K29" s="47">
        <f>I29/$I$23*100</f>
        <v>111.51162790697676</v>
      </c>
    </row>
    <row r="30" spans="1:11" ht="14.4" x14ac:dyDescent="0.3">
      <c r="A30" s="191"/>
      <c r="B30" s="88" t="s">
        <v>17</v>
      </c>
      <c r="C30" s="45">
        <v>727</v>
      </c>
      <c r="D30" s="40">
        <f t="shared" si="0"/>
        <v>0.59590163934426232</v>
      </c>
      <c r="E30" s="47">
        <f t="shared" si="6"/>
        <v>110.48632218844985</v>
      </c>
      <c r="F30" s="45">
        <v>828</v>
      </c>
      <c r="G30" s="40">
        <f t="shared" si="1"/>
        <v>0.67868852459016393</v>
      </c>
      <c r="H30" s="47">
        <f t="shared" si="7"/>
        <v>109.66887417218543</v>
      </c>
      <c r="I30" s="52">
        <v>959</v>
      </c>
      <c r="J30" s="40">
        <f t="shared" si="2"/>
        <v>0.7860655737704918</v>
      </c>
      <c r="K30" s="47">
        <f t="shared" si="8"/>
        <v>111.51162790697676</v>
      </c>
    </row>
    <row r="31" spans="1:11" ht="14.4" x14ac:dyDescent="0.3">
      <c r="A31" s="191"/>
      <c r="B31" s="88" t="s">
        <v>18</v>
      </c>
      <c r="C31" s="45">
        <v>727</v>
      </c>
      <c r="D31" s="40">
        <f t="shared" si="0"/>
        <v>0.59590163934426232</v>
      </c>
      <c r="E31" s="47">
        <f t="shared" si="6"/>
        <v>110.48632218844985</v>
      </c>
      <c r="F31" s="45">
        <v>828</v>
      </c>
      <c r="G31" s="40">
        <f t="shared" si="1"/>
        <v>0.67868852459016393</v>
      </c>
      <c r="H31" s="47">
        <f t="shared" si="7"/>
        <v>109.66887417218543</v>
      </c>
      <c r="I31" s="52" t="s">
        <v>120</v>
      </c>
      <c r="J31" s="40" t="s">
        <v>120</v>
      </c>
      <c r="K31" s="47" t="s">
        <v>120</v>
      </c>
    </row>
    <row r="32" spans="1:11" ht="14.4" x14ac:dyDescent="0.3">
      <c r="A32" s="191"/>
      <c r="B32" s="88" t="s">
        <v>19</v>
      </c>
      <c r="C32" s="45">
        <v>800</v>
      </c>
      <c r="D32" s="40">
        <f t="shared" si="0"/>
        <v>0.65573770491803274</v>
      </c>
      <c r="E32" s="47">
        <f t="shared" si="6"/>
        <v>121.580547112462</v>
      </c>
      <c r="F32" s="45">
        <v>910</v>
      </c>
      <c r="G32" s="40">
        <f t="shared" si="1"/>
        <v>0.74590163934426235</v>
      </c>
      <c r="H32" s="47">
        <f t="shared" si="7"/>
        <v>120.52980132450331</v>
      </c>
      <c r="I32" s="52" t="s">
        <v>120</v>
      </c>
      <c r="J32" s="40" t="s">
        <v>120</v>
      </c>
      <c r="K32" s="47" t="s">
        <v>120</v>
      </c>
    </row>
    <row r="33" spans="1:11" ht="14.4" x14ac:dyDescent="0.3">
      <c r="A33" s="191"/>
      <c r="B33" s="88" t="s">
        <v>20</v>
      </c>
      <c r="C33" s="45">
        <v>800</v>
      </c>
      <c r="D33" s="40">
        <f t="shared" si="0"/>
        <v>0.65573770491803274</v>
      </c>
      <c r="E33" s="47">
        <f t="shared" si="6"/>
        <v>121.580547112462</v>
      </c>
      <c r="F33" s="45">
        <v>910</v>
      </c>
      <c r="G33" s="40">
        <f t="shared" si="1"/>
        <v>0.74590163934426235</v>
      </c>
      <c r="H33" s="47">
        <f t="shared" si="7"/>
        <v>120.52980132450331</v>
      </c>
      <c r="I33" s="52" t="s">
        <v>120</v>
      </c>
      <c r="J33" s="40" t="s">
        <v>120</v>
      </c>
      <c r="K33" s="47" t="s">
        <v>120</v>
      </c>
    </row>
    <row r="34" spans="1:11" ht="14.4" x14ac:dyDescent="0.3">
      <c r="A34" s="191"/>
      <c r="B34" s="88" t="s">
        <v>21</v>
      </c>
      <c r="C34" s="45">
        <v>800</v>
      </c>
      <c r="D34" s="40">
        <f t="shared" si="0"/>
        <v>0.65573770491803274</v>
      </c>
      <c r="E34" s="47">
        <f t="shared" si="6"/>
        <v>121.580547112462</v>
      </c>
      <c r="F34" s="45">
        <v>910</v>
      </c>
      <c r="G34" s="40">
        <f t="shared" si="1"/>
        <v>0.74590163934426235</v>
      </c>
      <c r="H34" s="47">
        <f t="shared" si="7"/>
        <v>120.52980132450331</v>
      </c>
      <c r="I34" s="52">
        <v>1055</v>
      </c>
      <c r="J34" s="40">
        <f>I34/$B$119</f>
        <v>0.86475409836065575</v>
      </c>
      <c r="K34" s="47">
        <f>I34/$I$23*100</f>
        <v>122.67441860465115</v>
      </c>
    </row>
    <row r="35" spans="1:11" ht="14.4" x14ac:dyDescent="0.3">
      <c r="A35" s="191"/>
      <c r="B35" s="88" t="s">
        <v>67</v>
      </c>
      <c r="C35" s="45">
        <v>799</v>
      </c>
      <c r="D35" s="40">
        <f t="shared" si="0"/>
        <v>0.65491803278688521</v>
      </c>
      <c r="E35" s="47">
        <f t="shared" si="6"/>
        <v>121.42857142857142</v>
      </c>
      <c r="F35" s="45">
        <v>885</v>
      </c>
      <c r="G35" s="40">
        <f t="shared" si="1"/>
        <v>0.72540983606557374</v>
      </c>
      <c r="H35" s="47">
        <f t="shared" si="7"/>
        <v>117.21854304635761</v>
      </c>
      <c r="I35" s="52" t="s">
        <v>120</v>
      </c>
      <c r="J35" s="40" t="s">
        <v>120</v>
      </c>
      <c r="K35" s="47" t="s">
        <v>120</v>
      </c>
    </row>
    <row r="36" spans="1:11" ht="14.4" x14ac:dyDescent="0.3">
      <c r="A36" s="191"/>
      <c r="B36" s="10" t="s">
        <v>117</v>
      </c>
      <c r="C36" s="45">
        <v>794</v>
      </c>
      <c r="D36" s="40">
        <f t="shared" si="0"/>
        <v>0.65081967213114755</v>
      </c>
      <c r="E36" s="47">
        <f t="shared" si="6"/>
        <v>120.66869300911853</v>
      </c>
      <c r="F36" s="45">
        <v>910</v>
      </c>
      <c r="G36" s="40">
        <f t="shared" si="1"/>
        <v>0.74590163934426235</v>
      </c>
      <c r="H36" s="47">
        <f t="shared" si="7"/>
        <v>120.52980132450331</v>
      </c>
      <c r="I36" s="52" t="s">
        <v>120</v>
      </c>
      <c r="J36" s="40" t="s">
        <v>120</v>
      </c>
      <c r="K36" s="47" t="s">
        <v>120</v>
      </c>
    </row>
    <row r="37" spans="1:11" ht="15" thickBot="1" x14ac:dyDescent="0.35">
      <c r="A37" s="192"/>
      <c r="B37" s="89" t="s">
        <v>118</v>
      </c>
      <c r="C37" s="13">
        <v>877</v>
      </c>
      <c r="D37" s="14">
        <f t="shared" si="0"/>
        <v>0.7188524590163935</v>
      </c>
      <c r="E37" s="23">
        <f t="shared" si="6"/>
        <v>133.28267477203647</v>
      </c>
      <c r="F37" s="13">
        <v>940</v>
      </c>
      <c r="G37" s="14">
        <f t="shared" si="1"/>
        <v>0.77049180327868849</v>
      </c>
      <c r="H37" s="23">
        <f t="shared" si="7"/>
        <v>124.50331125827813</v>
      </c>
      <c r="I37" s="32" t="s">
        <v>120</v>
      </c>
      <c r="J37" s="14" t="s">
        <v>120</v>
      </c>
      <c r="K37" s="23" t="s">
        <v>120</v>
      </c>
    </row>
    <row r="38" spans="1:11" ht="14.4" x14ac:dyDescent="0.3">
      <c r="A38" s="181">
        <v>2015</v>
      </c>
      <c r="B38" s="77" t="s">
        <v>119</v>
      </c>
      <c r="C38" s="33">
        <v>915</v>
      </c>
      <c r="D38" s="28">
        <f t="shared" si="0"/>
        <v>0.75</v>
      </c>
      <c r="E38" s="34">
        <f t="shared" si="6"/>
        <v>139.05775075987842</v>
      </c>
      <c r="F38" s="33">
        <v>1037</v>
      </c>
      <c r="G38" s="28">
        <f t="shared" si="1"/>
        <v>0.85</v>
      </c>
      <c r="H38" s="34">
        <f t="shared" si="7"/>
        <v>137.35099337748343</v>
      </c>
      <c r="I38" s="30" t="s">
        <v>120</v>
      </c>
      <c r="J38" s="28" t="s">
        <v>120</v>
      </c>
      <c r="K38" s="34" t="s">
        <v>120</v>
      </c>
    </row>
    <row r="39" spans="1:11" ht="14.4" x14ac:dyDescent="0.3">
      <c r="A39" s="182"/>
      <c r="B39" s="79" t="s">
        <v>14</v>
      </c>
      <c r="C39" s="45">
        <v>915</v>
      </c>
      <c r="D39" s="40">
        <f t="shared" si="0"/>
        <v>0.75</v>
      </c>
      <c r="E39" s="47">
        <f t="shared" si="6"/>
        <v>139.05775075987842</v>
      </c>
      <c r="F39" s="45">
        <v>1037</v>
      </c>
      <c r="G39" s="40">
        <f t="shared" si="1"/>
        <v>0.85</v>
      </c>
      <c r="H39" s="47">
        <f t="shared" si="7"/>
        <v>137.35099337748343</v>
      </c>
      <c r="I39" s="52" t="s">
        <v>120</v>
      </c>
      <c r="J39" s="40" t="s">
        <v>120</v>
      </c>
      <c r="K39" s="47" t="s">
        <v>120</v>
      </c>
    </row>
    <row r="40" spans="1:11" ht="14.4" x14ac:dyDescent="0.3">
      <c r="A40" s="182"/>
      <c r="B40" s="79" t="s">
        <v>15</v>
      </c>
      <c r="C40" s="45">
        <v>915</v>
      </c>
      <c r="D40" s="40">
        <f t="shared" si="0"/>
        <v>0.75</v>
      </c>
      <c r="E40" s="47">
        <f t="shared" si="6"/>
        <v>139.05775075987842</v>
      </c>
      <c r="F40" s="45">
        <v>1037</v>
      </c>
      <c r="G40" s="40">
        <f t="shared" si="1"/>
        <v>0.85</v>
      </c>
      <c r="H40" s="47">
        <f t="shared" si="7"/>
        <v>137.35099337748343</v>
      </c>
      <c r="I40" s="52">
        <v>1205</v>
      </c>
      <c r="J40" s="40">
        <f>I40/$B$119</f>
        <v>0.98770491803278693</v>
      </c>
      <c r="K40" s="47">
        <f>I40/$I$23*100</f>
        <v>140.11627906976744</v>
      </c>
    </row>
    <row r="41" spans="1:11" ht="16.5" customHeight="1" x14ac:dyDescent="0.3">
      <c r="A41" s="182"/>
      <c r="B41" s="79" t="s">
        <v>16</v>
      </c>
      <c r="C41" s="45">
        <v>915</v>
      </c>
      <c r="D41" s="40">
        <f t="shared" si="0"/>
        <v>0.75</v>
      </c>
      <c r="E41" s="47">
        <f t="shared" si="6"/>
        <v>139.05775075987842</v>
      </c>
      <c r="F41" s="45">
        <v>1037</v>
      </c>
      <c r="G41" s="40">
        <f t="shared" si="1"/>
        <v>0.85</v>
      </c>
      <c r="H41" s="47">
        <f t="shared" si="7"/>
        <v>137.35099337748343</v>
      </c>
      <c r="I41" s="52">
        <v>1205</v>
      </c>
      <c r="J41" s="40">
        <f>I41/$B$119</f>
        <v>0.98770491803278693</v>
      </c>
      <c r="K41" s="47">
        <f>I41/$I$23*100</f>
        <v>140.11627906976744</v>
      </c>
    </row>
    <row r="42" spans="1:11" ht="16.5" customHeight="1" x14ac:dyDescent="0.3">
      <c r="A42" s="182"/>
      <c r="B42" s="79" t="s">
        <v>17</v>
      </c>
      <c r="C42" s="12">
        <v>915</v>
      </c>
      <c r="D42" s="11">
        <f t="shared" si="0"/>
        <v>0.75</v>
      </c>
      <c r="E42" s="22">
        <f t="shared" si="6"/>
        <v>139.05775075987842</v>
      </c>
      <c r="F42" s="12">
        <v>1037</v>
      </c>
      <c r="G42" s="11">
        <f t="shared" si="1"/>
        <v>0.85</v>
      </c>
      <c r="H42" s="22">
        <f t="shared" si="7"/>
        <v>137.35099337748343</v>
      </c>
      <c r="I42" s="31">
        <v>1205</v>
      </c>
      <c r="J42" s="11">
        <f>I42/$B$119</f>
        <v>0.98770491803278693</v>
      </c>
      <c r="K42" s="22">
        <f>I42/$I$23*100</f>
        <v>140.11627906976744</v>
      </c>
    </row>
    <row r="43" spans="1:11" ht="16.5" customHeight="1" x14ac:dyDescent="0.3">
      <c r="A43" s="182"/>
      <c r="B43" s="79" t="s">
        <v>18</v>
      </c>
      <c r="C43" s="12">
        <v>915</v>
      </c>
      <c r="D43" s="11">
        <f t="shared" si="0"/>
        <v>0.75</v>
      </c>
      <c r="E43" s="22">
        <f t="shared" ref="E43:E55" si="9">C43/$C$23*100</f>
        <v>139.05775075987842</v>
      </c>
      <c r="F43" s="12">
        <v>1037</v>
      </c>
      <c r="G43" s="71">
        <f t="shared" si="1"/>
        <v>0.85</v>
      </c>
      <c r="H43" s="73">
        <f t="shared" ref="H43:H55" si="10">F43/$F$23*100</f>
        <v>137.35099337748343</v>
      </c>
      <c r="I43" s="31">
        <v>1205</v>
      </c>
      <c r="J43" s="11">
        <f>I43/$B$119</f>
        <v>0.98770491803278693</v>
      </c>
      <c r="K43" s="22">
        <f>I43/$I$23*100</f>
        <v>140.11627906976744</v>
      </c>
    </row>
    <row r="44" spans="1:11" ht="16.5" customHeight="1" x14ac:dyDescent="0.3">
      <c r="A44" s="182"/>
      <c r="B44" s="79" t="s">
        <v>19</v>
      </c>
      <c r="C44" s="12">
        <v>1000</v>
      </c>
      <c r="D44" s="11">
        <f t="shared" si="0"/>
        <v>0.81967213114754101</v>
      </c>
      <c r="E44" s="22">
        <f t="shared" si="9"/>
        <v>151.97568389057753</v>
      </c>
      <c r="F44" s="12">
        <v>1140</v>
      </c>
      <c r="G44" s="71">
        <f t="shared" si="1"/>
        <v>0.93442622950819676</v>
      </c>
      <c r="H44" s="73">
        <f t="shared" si="10"/>
        <v>150.99337748344371</v>
      </c>
      <c r="I44" s="31" t="s">
        <v>120</v>
      </c>
      <c r="J44" s="11" t="s">
        <v>120</v>
      </c>
      <c r="K44" s="22" t="s">
        <v>120</v>
      </c>
    </row>
    <row r="45" spans="1:11" ht="16.5" customHeight="1" x14ac:dyDescent="0.3">
      <c r="A45" s="182"/>
      <c r="B45" s="79" t="s">
        <v>20</v>
      </c>
      <c r="C45" s="45">
        <v>1000</v>
      </c>
      <c r="D45" s="40">
        <f t="shared" si="0"/>
        <v>0.81967213114754101</v>
      </c>
      <c r="E45" s="47">
        <f t="shared" si="9"/>
        <v>151.97568389057753</v>
      </c>
      <c r="F45" s="45">
        <v>1140</v>
      </c>
      <c r="G45" s="40">
        <f t="shared" si="1"/>
        <v>0.93442622950819676</v>
      </c>
      <c r="H45" s="47">
        <f t="shared" si="10"/>
        <v>150.99337748344371</v>
      </c>
      <c r="I45" s="52" t="s">
        <v>120</v>
      </c>
      <c r="J45" s="40" t="s">
        <v>120</v>
      </c>
      <c r="K45" s="47" t="s">
        <v>120</v>
      </c>
    </row>
    <row r="46" spans="1:11" ht="16.5" customHeight="1" x14ac:dyDescent="0.3">
      <c r="A46" s="182"/>
      <c r="B46" s="79" t="s">
        <v>21</v>
      </c>
      <c r="C46" s="12">
        <v>1112</v>
      </c>
      <c r="D46" s="11">
        <f t="shared" si="0"/>
        <v>0.91147540983606556</v>
      </c>
      <c r="E46" s="22">
        <f t="shared" si="9"/>
        <v>168.99696048632217</v>
      </c>
      <c r="F46" s="12">
        <v>1248</v>
      </c>
      <c r="G46" s="11">
        <f t="shared" si="1"/>
        <v>1.0229508196721311</v>
      </c>
      <c r="H46" s="22">
        <f t="shared" si="10"/>
        <v>165.2980132450331</v>
      </c>
      <c r="I46" s="52" t="s">
        <v>120</v>
      </c>
      <c r="J46" s="40" t="s">
        <v>120</v>
      </c>
      <c r="K46" s="47" t="s">
        <v>120</v>
      </c>
    </row>
    <row r="47" spans="1:11" ht="16.5" customHeight="1" x14ac:dyDescent="0.3">
      <c r="A47" s="182"/>
      <c r="B47" s="79" t="s">
        <v>67</v>
      </c>
      <c r="C47" s="12">
        <v>1112</v>
      </c>
      <c r="D47" s="11">
        <f t="shared" si="0"/>
        <v>0.91147540983606556</v>
      </c>
      <c r="E47" s="22">
        <f t="shared" si="9"/>
        <v>168.99696048632217</v>
      </c>
      <c r="F47" s="12">
        <v>1248</v>
      </c>
      <c r="G47" s="71">
        <f t="shared" si="1"/>
        <v>1.0229508196721311</v>
      </c>
      <c r="H47" s="73">
        <f t="shared" si="10"/>
        <v>165.2980132450331</v>
      </c>
      <c r="I47" s="31">
        <v>1466</v>
      </c>
      <c r="J47" s="11">
        <f>I47/$B$119</f>
        <v>1.201639344262295</v>
      </c>
      <c r="K47" s="22">
        <f>I47/$I$23*100</f>
        <v>170.46511627906978</v>
      </c>
    </row>
    <row r="48" spans="1:11" ht="16.5" customHeight="1" x14ac:dyDescent="0.3">
      <c r="A48" s="182"/>
      <c r="B48" s="79" t="s">
        <v>117</v>
      </c>
      <c r="C48" s="12">
        <v>1112</v>
      </c>
      <c r="D48" s="11">
        <f t="shared" si="0"/>
        <v>0.91147540983606556</v>
      </c>
      <c r="E48" s="22">
        <f t="shared" si="9"/>
        <v>168.99696048632217</v>
      </c>
      <c r="F48" s="12">
        <v>1248</v>
      </c>
      <c r="G48" s="71">
        <f t="shared" si="1"/>
        <v>1.0229508196721311</v>
      </c>
      <c r="H48" s="73">
        <f t="shared" si="10"/>
        <v>165.2980132450331</v>
      </c>
      <c r="I48" s="31">
        <v>1466</v>
      </c>
      <c r="J48" s="11">
        <f>I48/$B$119</f>
        <v>1.201639344262295</v>
      </c>
      <c r="K48" s="22">
        <f>I48/$I$23*100</f>
        <v>170.46511627906978</v>
      </c>
    </row>
    <row r="49" spans="1:11" ht="16.5" customHeight="1" thickBot="1" x14ac:dyDescent="0.35">
      <c r="A49" s="182"/>
      <c r="B49" s="93" t="s">
        <v>118</v>
      </c>
      <c r="C49" s="13">
        <v>1240</v>
      </c>
      <c r="D49" s="14">
        <f t="shared" si="0"/>
        <v>1.0163934426229508</v>
      </c>
      <c r="E49" s="23">
        <f t="shared" si="9"/>
        <v>188.44984802431611</v>
      </c>
      <c r="F49" s="13">
        <v>1414</v>
      </c>
      <c r="G49" s="68">
        <f t="shared" si="1"/>
        <v>1.159016393442623</v>
      </c>
      <c r="H49" s="92">
        <f t="shared" si="10"/>
        <v>187.28476821192052</v>
      </c>
      <c r="I49" s="32" t="s">
        <v>120</v>
      </c>
      <c r="J49" s="14" t="s">
        <v>120</v>
      </c>
      <c r="K49" s="23" t="s">
        <v>120</v>
      </c>
    </row>
    <row r="50" spans="1:11" ht="14.4" x14ac:dyDescent="0.3">
      <c r="A50" s="190">
        <v>2016</v>
      </c>
      <c r="B50" s="54" t="s">
        <v>119</v>
      </c>
      <c r="C50" s="33">
        <v>1240</v>
      </c>
      <c r="D50" s="28">
        <f t="shared" si="0"/>
        <v>1.0163934426229508</v>
      </c>
      <c r="E50" s="34">
        <f t="shared" si="9"/>
        <v>188.44984802431611</v>
      </c>
      <c r="F50" s="33">
        <v>1414</v>
      </c>
      <c r="G50" s="28">
        <f t="shared" si="1"/>
        <v>1.159016393442623</v>
      </c>
      <c r="H50" s="34">
        <f t="shared" si="10"/>
        <v>187.28476821192052</v>
      </c>
      <c r="I50" s="30" t="s">
        <v>120</v>
      </c>
      <c r="J50" s="28" t="s">
        <v>120</v>
      </c>
      <c r="K50" s="34" t="s">
        <v>120</v>
      </c>
    </row>
    <row r="51" spans="1:11" ht="14.4" x14ac:dyDescent="0.3">
      <c r="A51" s="191"/>
      <c r="B51" s="84" t="s">
        <v>14</v>
      </c>
      <c r="C51" s="12">
        <v>1240</v>
      </c>
      <c r="D51" s="11">
        <f t="shared" si="0"/>
        <v>1.0163934426229508</v>
      </c>
      <c r="E51" s="22">
        <f t="shared" si="9"/>
        <v>188.44984802431611</v>
      </c>
      <c r="F51" s="12">
        <v>1414</v>
      </c>
      <c r="G51" s="11">
        <f t="shared" si="1"/>
        <v>1.159016393442623</v>
      </c>
      <c r="H51" s="22">
        <f t="shared" si="10"/>
        <v>187.28476821192052</v>
      </c>
      <c r="I51" s="31">
        <v>1466</v>
      </c>
      <c r="J51" s="11">
        <f>I51/$B$119</f>
        <v>1.201639344262295</v>
      </c>
      <c r="K51" s="22">
        <f>I51/$I$23*100</f>
        <v>170.46511627906978</v>
      </c>
    </row>
    <row r="52" spans="1:11" ht="14.4" x14ac:dyDescent="0.3">
      <c r="A52" s="191"/>
      <c r="B52" s="84" t="s">
        <v>15</v>
      </c>
      <c r="C52" s="12">
        <v>1240</v>
      </c>
      <c r="D52" s="11">
        <f t="shared" si="0"/>
        <v>1.0163934426229508</v>
      </c>
      <c r="E52" s="22">
        <f t="shared" si="9"/>
        <v>188.44984802431611</v>
      </c>
      <c r="F52" s="12">
        <v>1414</v>
      </c>
      <c r="G52" s="11">
        <f t="shared" si="1"/>
        <v>1.159016393442623</v>
      </c>
      <c r="H52" s="22">
        <f t="shared" si="10"/>
        <v>187.28476821192052</v>
      </c>
      <c r="I52" s="31">
        <v>1466</v>
      </c>
      <c r="J52" s="11">
        <f>I52/$B$119</f>
        <v>1.201639344262295</v>
      </c>
      <c r="K52" s="22">
        <f>I52/$I$23*100</f>
        <v>170.46511627906978</v>
      </c>
    </row>
    <row r="53" spans="1:11" ht="14.4" x14ac:dyDescent="0.3">
      <c r="A53" s="191"/>
      <c r="B53" s="84" t="s">
        <v>16</v>
      </c>
      <c r="C53" s="12">
        <v>1240</v>
      </c>
      <c r="D53" s="11">
        <f t="shared" si="0"/>
        <v>1.0163934426229508</v>
      </c>
      <c r="E53" s="22">
        <f t="shared" si="9"/>
        <v>188.44984802431611</v>
      </c>
      <c r="F53" s="12">
        <v>1414</v>
      </c>
      <c r="G53" s="11">
        <f t="shared" si="1"/>
        <v>1.159016393442623</v>
      </c>
      <c r="H53" s="22">
        <f t="shared" si="10"/>
        <v>187.28476821192052</v>
      </c>
      <c r="I53" s="31">
        <v>1466</v>
      </c>
      <c r="J53" s="11">
        <f>I53/$B$119</f>
        <v>1.201639344262295</v>
      </c>
      <c r="K53" s="22">
        <f>I53/$I$23*100</f>
        <v>170.46511627906978</v>
      </c>
    </row>
    <row r="54" spans="1:11" ht="14.4" x14ac:dyDescent="0.3">
      <c r="A54" s="191"/>
      <c r="B54" s="84" t="s">
        <v>17</v>
      </c>
      <c r="C54" s="12">
        <v>1240</v>
      </c>
      <c r="D54" s="11">
        <f t="shared" si="0"/>
        <v>1.0163934426229508</v>
      </c>
      <c r="E54" s="22">
        <f t="shared" si="9"/>
        <v>188.44984802431611</v>
      </c>
      <c r="F54" s="12">
        <v>1414</v>
      </c>
      <c r="G54" s="11">
        <f t="shared" si="1"/>
        <v>1.159016393442623</v>
      </c>
      <c r="H54" s="22">
        <f t="shared" si="10"/>
        <v>187.28476821192052</v>
      </c>
      <c r="I54" s="31">
        <v>1466</v>
      </c>
      <c r="J54" s="11">
        <f>I54/$B$119</f>
        <v>1.201639344262295</v>
      </c>
      <c r="K54" s="22">
        <f>I54/$I$23*100</f>
        <v>170.46511627906978</v>
      </c>
    </row>
    <row r="55" spans="1:11" ht="14.4" x14ac:dyDescent="0.3">
      <c r="A55" s="191"/>
      <c r="B55" s="84" t="s">
        <v>18</v>
      </c>
      <c r="C55" s="12">
        <v>1240</v>
      </c>
      <c r="D55" s="11">
        <f t="shared" si="0"/>
        <v>1.0163934426229508</v>
      </c>
      <c r="E55" s="22">
        <f t="shared" si="9"/>
        <v>188.44984802431611</v>
      </c>
      <c r="F55" s="12">
        <v>1414</v>
      </c>
      <c r="G55" s="11">
        <f t="shared" si="1"/>
        <v>1.159016393442623</v>
      </c>
      <c r="H55" s="22">
        <f t="shared" si="10"/>
        <v>187.28476821192052</v>
      </c>
      <c r="I55" s="31">
        <v>1466</v>
      </c>
      <c r="J55" s="11">
        <f>I55/$B$119</f>
        <v>1.201639344262295</v>
      </c>
      <c r="K55" s="22">
        <f>I55/$I$23*100</f>
        <v>170.46511627906978</v>
      </c>
    </row>
    <row r="56" spans="1:11" ht="14.4" x14ac:dyDescent="0.3">
      <c r="A56" s="191"/>
      <c r="B56" s="84" t="s">
        <v>19</v>
      </c>
      <c r="C56" s="12">
        <v>1240</v>
      </c>
      <c r="D56" s="11">
        <f t="shared" ref="D56:D62" si="11">C56/$B$119</f>
        <v>1.0163934426229508</v>
      </c>
      <c r="E56" s="22">
        <f t="shared" ref="E56:E61" si="12">C56/$C$23*100</f>
        <v>188.44984802431611</v>
      </c>
      <c r="F56" s="12">
        <v>1414</v>
      </c>
      <c r="G56" s="11">
        <f t="shared" ref="G56:G62" si="13">F56/$B$119</f>
        <v>1.159016393442623</v>
      </c>
      <c r="H56" s="22">
        <f t="shared" ref="H56:H61" si="14">F56/$F$23*100</f>
        <v>187.28476821192052</v>
      </c>
      <c r="I56" s="31" t="s">
        <v>120</v>
      </c>
      <c r="J56" s="11" t="s">
        <v>120</v>
      </c>
      <c r="K56" s="22" t="s">
        <v>120</v>
      </c>
    </row>
    <row r="57" spans="1:11" ht="15.75" customHeight="1" x14ac:dyDescent="0.3">
      <c r="A57" s="191"/>
      <c r="B57" s="84" t="s">
        <v>20</v>
      </c>
      <c r="C57" s="12">
        <v>1240</v>
      </c>
      <c r="D57" s="11">
        <f t="shared" si="11"/>
        <v>1.0163934426229508</v>
      </c>
      <c r="E57" s="22">
        <f t="shared" si="12"/>
        <v>188.44984802431611</v>
      </c>
      <c r="F57" s="12">
        <v>1414</v>
      </c>
      <c r="G57" s="11">
        <f t="shared" si="13"/>
        <v>1.159016393442623</v>
      </c>
      <c r="H57" s="22">
        <f t="shared" si="14"/>
        <v>187.28476821192052</v>
      </c>
      <c r="I57" s="31">
        <v>1466</v>
      </c>
      <c r="J57" s="11">
        <f>I57/$B$119</f>
        <v>1.201639344262295</v>
      </c>
      <c r="K57" s="22">
        <f>I57/$I$23*100</f>
        <v>170.46511627906978</v>
      </c>
    </row>
    <row r="58" spans="1:11" ht="15.75" customHeight="1" x14ac:dyDescent="0.3">
      <c r="A58" s="191"/>
      <c r="B58" s="84" t="s">
        <v>21</v>
      </c>
      <c r="C58" s="12">
        <v>1240</v>
      </c>
      <c r="D58" s="11">
        <f t="shared" si="11"/>
        <v>1.0163934426229508</v>
      </c>
      <c r="E58" s="22">
        <f t="shared" si="12"/>
        <v>188.44984802431611</v>
      </c>
      <c r="F58" s="12">
        <v>1414</v>
      </c>
      <c r="G58" s="11">
        <f t="shared" si="13"/>
        <v>1.159016393442623</v>
      </c>
      <c r="H58" s="22">
        <f t="shared" si="14"/>
        <v>187.28476821192052</v>
      </c>
      <c r="I58" s="31">
        <v>1466</v>
      </c>
      <c r="J58" s="11">
        <f>I58/$B$119</f>
        <v>1.201639344262295</v>
      </c>
      <c r="K58" s="22">
        <f>I58/$I$23*100</f>
        <v>170.46511627906978</v>
      </c>
    </row>
    <row r="59" spans="1:11" ht="15.75" customHeight="1" x14ac:dyDescent="0.3">
      <c r="A59" s="191"/>
      <c r="B59" s="84" t="s">
        <v>67</v>
      </c>
      <c r="C59" s="12">
        <v>1240</v>
      </c>
      <c r="D59" s="11">
        <f t="shared" si="11"/>
        <v>1.0163934426229508</v>
      </c>
      <c r="E59" s="22">
        <f t="shared" si="12"/>
        <v>188.44984802431611</v>
      </c>
      <c r="F59" s="12">
        <v>1414</v>
      </c>
      <c r="G59" s="11">
        <f t="shared" si="13"/>
        <v>1.159016393442623</v>
      </c>
      <c r="H59" s="22">
        <f t="shared" si="14"/>
        <v>187.28476821192052</v>
      </c>
      <c r="I59" s="31">
        <v>1466</v>
      </c>
      <c r="J59" s="11">
        <f>I59/$B$119</f>
        <v>1.201639344262295</v>
      </c>
      <c r="K59" s="22">
        <f>I59/$I$23*100</f>
        <v>170.46511627906978</v>
      </c>
    </row>
    <row r="60" spans="1:11" ht="15.75" customHeight="1" x14ac:dyDescent="0.3">
      <c r="A60" s="191"/>
      <c r="B60" s="84" t="s">
        <v>117</v>
      </c>
      <c r="C60" s="12">
        <v>1240</v>
      </c>
      <c r="D60" s="11">
        <f t="shared" si="11"/>
        <v>1.0163934426229508</v>
      </c>
      <c r="E60" s="22">
        <f t="shared" si="12"/>
        <v>188.44984802431611</v>
      </c>
      <c r="F60" s="12">
        <v>1414</v>
      </c>
      <c r="G60" s="11">
        <f t="shared" si="13"/>
        <v>1.159016393442623</v>
      </c>
      <c r="H60" s="22">
        <f t="shared" si="14"/>
        <v>187.28476821192052</v>
      </c>
      <c r="I60" s="31" t="s">
        <v>120</v>
      </c>
      <c r="J60" s="11" t="s">
        <v>120</v>
      </c>
      <c r="K60" s="22" t="s">
        <v>120</v>
      </c>
    </row>
    <row r="61" spans="1:11" ht="15.75" customHeight="1" thickBot="1" x14ac:dyDescent="0.35">
      <c r="A61" s="191"/>
      <c r="B61" s="69" t="s">
        <v>118</v>
      </c>
      <c r="C61" s="13">
        <v>1240</v>
      </c>
      <c r="D61" s="14">
        <f t="shared" si="11"/>
        <v>1.0163934426229508</v>
      </c>
      <c r="E61" s="23">
        <f t="shared" si="12"/>
        <v>188.44984802431611</v>
      </c>
      <c r="F61" s="13">
        <v>1414</v>
      </c>
      <c r="G61" s="14">
        <f t="shared" si="13"/>
        <v>1.159016393442623</v>
      </c>
      <c r="H61" s="23">
        <f t="shared" si="14"/>
        <v>187.28476821192052</v>
      </c>
      <c r="I61" s="32" t="s">
        <v>120</v>
      </c>
      <c r="J61" s="14" t="s">
        <v>120</v>
      </c>
      <c r="K61" s="23" t="s">
        <v>120</v>
      </c>
    </row>
    <row r="62" spans="1:11" ht="15.75" customHeight="1" x14ac:dyDescent="0.3">
      <c r="A62" s="181">
        <v>2017</v>
      </c>
      <c r="B62" s="54" t="s">
        <v>119</v>
      </c>
      <c r="C62" s="33">
        <v>1240</v>
      </c>
      <c r="D62" s="28">
        <f t="shared" si="11"/>
        <v>1.0163934426229508</v>
      </c>
      <c r="E62" s="34">
        <f t="shared" ref="E62:E81" si="15">C62/$C$23*100</f>
        <v>188.44984802431611</v>
      </c>
      <c r="F62" s="33">
        <v>1414</v>
      </c>
      <c r="G62" s="28">
        <f t="shared" si="13"/>
        <v>1.159016393442623</v>
      </c>
      <c r="H62" s="34">
        <f t="shared" ref="H62:H81" si="16">F62/$F$23*100</f>
        <v>187.28476821192052</v>
      </c>
      <c r="I62" s="30">
        <v>1575</v>
      </c>
      <c r="J62" s="28">
        <f t="shared" ref="J62:J71" si="17">I62/$B$119</f>
        <v>1.290983606557377</v>
      </c>
      <c r="K62" s="34">
        <f t="shared" ref="K62:K71" si="18">I62/$I$23*100</f>
        <v>183.13953488372093</v>
      </c>
    </row>
    <row r="63" spans="1:11" ht="15.75" customHeight="1" x14ac:dyDescent="0.3">
      <c r="A63" s="182"/>
      <c r="B63" s="84" t="s">
        <v>14</v>
      </c>
      <c r="C63" s="78">
        <v>1240</v>
      </c>
      <c r="D63" s="85">
        <f t="shared" ref="D63:D81" si="19">C63/$B$119</f>
        <v>1.0163934426229508</v>
      </c>
      <c r="E63" s="86">
        <f t="shared" si="15"/>
        <v>188.44984802431611</v>
      </c>
      <c r="F63" s="78">
        <v>1414</v>
      </c>
      <c r="G63" s="85">
        <f t="shared" ref="G63:G81" si="20">F63/$B$119</f>
        <v>1.159016393442623</v>
      </c>
      <c r="H63" s="86">
        <f t="shared" si="16"/>
        <v>187.28476821192052</v>
      </c>
      <c r="I63" s="74">
        <v>1575</v>
      </c>
      <c r="J63" s="85">
        <f t="shared" si="17"/>
        <v>1.290983606557377</v>
      </c>
      <c r="K63" s="86">
        <f t="shared" si="18"/>
        <v>183.13953488372093</v>
      </c>
    </row>
    <row r="64" spans="1:11" ht="15.75" customHeight="1" x14ac:dyDescent="0.3">
      <c r="A64" s="182"/>
      <c r="B64" s="84" t="s">
        <v>15</v>
      </c>
      <c r="C64" s="78">
        <v>1240</v>
      </c>
      <c r="D64" s="85">
        <f t="shared" si="19"/>
        <v>1.0163934426229508</v>
      </c>
      <c r="E64" s="86">
        <f t="shared" si="15"/>
        <v>188.44984802431611</v>
      </c>
      <c r="F64" s="78">
        <v>1414</v>
      </c>
      <c r="G64" s="85">
        <f t="shared" si="20"/>
        <v>1.159016393442623</v>
      </c>
      <c r="H64" s="86">
        <f t="shared" si="16"/>
        <v>187.28476821192052</v>
      </c>
      <c r="I64" s="74">
        <v>1575</v>
      </c>
      <c r="J64" s="85">
        <f t="shared" si="17"/>
        <v>1.290983606557377</v>
      </c>
      <c r="K64" s="86">
        <f t="shared" si="18"/>
        <v>183.13953488372093</v>
      </c>
    </row>
    <row r="65" spans="1:11" ht="15.75" customHeight="1" x14ac:dyDescent="0.3">
      <c r="A65" s="182"/>
      <c r="B65" s="84" t="s">
        <v>16</v>
      </c>
      <c r="C65" s="78">
        <v>1240</v>
      </c>
      <c r="D65" s="85">
        <f t="shared" si="19"/>
        <v>1.0163934426229508</v>
      </c>
      <c r="E65" s="86">
        <f t="shared" si="15"/>
        <v>188.44984802431611</v>
      </c>
      <c r="F65" s="78">
        <v>1414</v>
      </c>
      <c r="G65" s="85">
        <f t="shared" si="20"/>
        <v>1.159016393442623</v>
      </c>
      <c r="H65" s="86">
        <f t="shared" si="16"/>
        <v>187.28476821192052</v>
      </c>
      <c r="I65" s="74">
        <v>1575</v>
      </c>
      <c r="J65" s="85">
        <f t="shared" si="17"/>
        <v>1.290983606557377</v>
      </c>
      <c r="K65" s="86">
        <f t="shared" si="18"/>
        <v>183.13953488372093</v>
      </c>
    </row>
    <row r="66" spans="1:11" ht="15.75" customHeight="1" x14ac:dyDescent="0.3">
      <c r="A66" s="182"/>
      <c r="B66" s="84" t="s">
        <v>17</v>
      </c>
      <c r="C66" s="78">
        <v>1240</v>
      </c>
      <c r="D66" s="85">
        <f t="shared" si="19"/>
        <v>1.0163934426229508</v>
      </c>
      <c r="E66" s="86">
        <f t="shared" si="15"/>
        <v>188.44984802431611</v>
      </c>
      <c r="F66" s="78">
        <v>1414</v>
      </c>
      <c r="G66" s="85">
        <f t="shared" si="20"/>
        <v>1.159016393442623</v>
      </c>
      <c r="H66" s="86">
        <f t="shared" si="16"/>
        <v>187.28476821192052</v>
      </c>
      <c r="I66" s="74">
        <v>1575</v>
      </c>
      <c r="J66" s="85">
        <f t="shared" si="17"/>
        <v>1.290983606557377</v>
      </c>
      <c r="K66" s="86">
        <f t="shared" si="18"/>
        <v>183.13953488372093</v>
      </c>
    </row>
    <row r="67" spans="1:11" ht="15.75" customHeight="1" x14ac:dyDescent="0.3">
      <c r="A67" s="182"/>
      <c r="B67" s="84" t="s">
        <v>18</v>
      </c>
      <c r="C67" s="78">
        <v>1240</v>
      </c>
      <c r="D67" s="85">
        <f t="shared" si="19"/>
        <v>1.0163934426229508</v>
      </c>
      <c r="E67" s="86">
        <f t="shared" si="15"/>
        <v>188.44984802431611</v>
      </c>
      <c r="F67" s="78">
        <v>1414</v>
      </c>
      <c r="G67" s="85">
        <f t="shared" si="20"/>
        <v>1.159016393442623</v>
      </c>
      <c r="H67" s="86">
        <f t="shared" si="16"/>
        <v>187.28476821192052</v>
      </c>
      <c r="I67" s="74">
        <v>1575</v>
      </c>
      <c r="J67" s="85">
        <f t="shared" si="17"/>
        <v>1.290983606557377</v>
      </c>
      <c r="K67" s="86">
        <f t="shared" si="18"/>
        <v>183.13953488372093</v>
      </c>
    </row>
    <row r="68" spans="1:11" ht="15.75" customHeight="1" x14ac:dyDescent="0.3">
      <c r="A68" s="182"/>
      <c r="B68" s="84" t="s">
        <v>19</v>
      </c>
      <c r="C68" s="78">
        <v>1240</v>
      </c>
      <c r="D68" s="85">
        <f t="shared" si="19"/>
        <v>1.0163934426229508</v>
      </c>
      <c r="E68" s="86">
        <f t="shared" si="15"/>
        <v>188.44984802431611</v>
      </c>
      <c r="F68" s="78">
        <v>1414</v>
      </c>
      <c r="G68" s="85">
        <f t="shared" si="20"/>
        <v>1.159016393442623</v>
      </c>
      <c r="H68" s="86">
        <f t="shared" si="16"/>
        <v>187.28476821192052</v>
      </c>
      <c r="I68" s="74">
        <v>1575</v>
      </c>
      <c r="J68" s="85">
        <f t="shared" si="17"/>
        <v>1.290983606557377</v>
      </c>
      <c r="K68" s="86">
        <f t="shared" si="18"/>
        <v>183.13953488372093</v>
      </c>
    </row>
    <row r="69" spans="1:11" ht="15.75" customHeight="1" x14ac:dyDescent="0.3">
      <c r="A69" s="182"/>
      <c r="B69" s="84" t="s">
        <v>20</v>
      </c>
      <c r="C69" s="78">
        <v>1240</v>
      </c>
      <c r="D69" s="85">
        <f t="shared" si="19"/>
        <v>1.0163934426229508</v>
      </c>
      <c r="E69" s="86">
        <f t="shared" si="15"/>
        <v>188.44984802431611</v>
      </c>
      <c r="F69" s="78">
        <v>1414</v>
      </c>
      <c r="G69" s="85">
        <f t="shared" si="20"/>
        <v>1.159016393442623</v>
      </c>
      <c r="H69" s="86">
        <f t="shared" si="16"/>
        <v>187.28476821192052</v>
      </c>
      <c r="I69" s="74">
        <v>1575</v>
      </c>
      <c r="J69" s="85">
        <f t="shared" si="17"/>
        <v>1.290983606557377</v>
      </c>
      <c r="K69" s="86">
        <f t="shared" si="18"/>
        <v>183.13953488372093</v>
      </c>
    </row>
    <row r="70" spans="1:11" ht="15.75" customHeight="1" x14ac:dyDescent="0.3">
      <c r="A70" s="182"/>
      <c r="B70" s="84" t="s">
        <v>21</v>
      </c>
      <c r="C70" s="78">
        <v>1240</v>
      </c>
      <c r="D70" s="85">
        <f t="shared" si="19"/>
        <v>1.0163934426229508</v>
      </c>
      <c r="E70" s="86">
        <f t="shared" si="15"/>
        <v>188.44984802431611</v>
      </c>
      <c r="F70" s="78">
        <v>1414</v>
      </c>
      <c r="G70" s="85">
        <f t="shared" si="20"/>
        <v>1.159016393442623</v>
      </c>
      <c r="H70" s="86">
        <f t="shared" si="16"/>
        <v>187.28476821192052</v>
      </c>
      <c r="I70" s="74">
        <v>1575</v>
      </c>
      <c r="J70" s="85">
        <f t="shared" si="17"/>
        <v>1.290983606557377</v>
      </c>
      <c r="K70" s="86">
        <f t="shared" si="18"/>
        <v>183.13953488372093</v>
      </c>
    </row>
    <row r="71" spans="1:11" ht="15.75" customHeight="1" x14ac:dyDescent="0.3">
      <c r="A71" s="182"/>
      <c r="B71" s="84" t="s">
        <v>67</v>
      </c>
      <c r="C71" s="78">
        <v>1240</v>
      </c>
      <c r="D71" s="85">
        <f t="shared" si="19"/>
        <v>1.0163934426229508</v>
      </c>
      <c r="E71" s="86">
        <f t="shared" si="15"/>
        <v>188.44984802431611</v>
      </c>
      <c r="F71" s="78">
        <v>1414</v>
      </c>
      <c r="G71" s="85">
        <f t="shared" si="20"/>
        <v>1.159016393442623</v>
      </c>
      <c r="H71" s="86">
        <f t="shared" si="16"/>
        <v>187.28476821192052</v>
      </c>
      <c r="I71" s="74">
        <v>1575</v>
      </c>
      <c r="J71" s="85">
        <f t="shared" si="17"/>
        <v>1.290983606557377</v>
      </c>
      <c r="K71" s="86">
        <f t="shared" si="18"/>
        <v>183.13953488372093</v>
      </c>
    </row>
    <row r="72" spans="1:11" ht="15.75" customHeight="1" x14ac:dyDescent="0.3">
      <c r="A72" s="182"/>
      <c r="B72" s="84" t="s">
        <v>117</v>
      </c>
      <c r="C72" s="78">
        <v>1240</v>
      </c>
      <c r="D72" s="85">
        <f t="shared" si="19"/>
        <v>1.0163934426229508</v>
      </c>
      <c r="E72" s="86">
        <f t="shared" si="15"/>
        <v>188.44984802431611</v>
      </c>
      <c r="F72" s="78">
        <v>1414</v>
      </c>
      <c r="G72" s="85">
        <f t="shared" si="20"/>
        <v>1.159016393442623</v>
      </c>
      <c r="H72" s="86">
        <f t="shared" si="16"/>
        <v>187.28476821192052</v>
      </c>
      <c r="I72" s="74" t="s">
        <v>120</v>
      </c>
      <c r="J72" s="85" t="s">
        <v>120</v>
      </c>
      <c r="K72" s="86" t="s">
        <v>120</v>
      </c>
    </row>
    <row r="73" spans="1:11" ht="15.75" customHeight="1" thickBot="1" x14ac:dyDescent="0.35">
      <c r="A73" s="182"/>
      <c r="B73" s="97" t="s">
        <v>118</v>
      </c>
      <c r="C73" s="13">
        <v>1372</v>
      </c>
      <c r="D73" s="14">
        <f t="shared" si="19"/>
        <v>1.1245901639344262</v>
      </c>
      <c r="E73" s="23">
        <f t="shared" si="15"/>
        <v>208.51063829787236</v>
      </c>
      <c r="F73" s="13">
        <v>1610</v>
      </c>
      <c r="G73" s="14">
        <f t="shared" si="20"/>
        <v>1.319672131147541</v>
      </c>
      <c r="H73" s="23">
        <f t="shared" si="16"/>
        <v>213.24503311258275</v>
      </c>
      <c r="I73" s="32" t="s">
        <v>120</v>
      </c>
      <c r="J73" s="14" t="s">
        <v>120</v>
      </c>
      <c r="K73" s="23" t="s">
        <v>120</v>
      </c>
    </row>
    <row r="74" spans="1:11" ht="15.75" customHeight="1" x14ac:dyDescent="0.3">
      <c r="A74" s="181">
        <v>2018</v>
      </c>
      <c r="B74" s="54" t="s">
        <v>119</v>
      </c>
      <c r="C74" s="33">
        <v>1372</v>
      </c>
      <c r="D74" s="28">
        <f t="shared" si="19"/>
        <v>1.1245901639344262</v>
      </c>
      <c r="E74" s="34">
        <f t="shared" si="15"/>
        <v>208.51063829787236</v>
      </c>
      <c r="F74" s="33">
        <v>1610</v>
      </c>
      <c r="G74" s="28">
        <f t="shared" si="20"/>
        <v>1.319672131147541</v>
      </c>
      <c r="H74" s="34">
        <f t="shared" si="16"/>
        <v>213.24503311258275</v>
      </c>
      <c r="I74" s="30" t="s">
        <v>120</v>
      </c>
      <c r="J74" s="28" t="s">
        <v>120</v>
      </c>
      <c r="K74" s="34" t="s">
        <v>120</v>
      </c>
    </row>
    <row r="75" spans="1:11" ht="15.75" customHeight="1" x14ac:dyDescent="0.3">
      <c r="A75" s="182"/>
      <c r="B75" s="84" t="s">
        <v>14</v>
      </c>
      <c r="C75" s="78">
        <v>1330</v>
      </c>
      <c r="D75" s="85">
        <f t="shared" si="19"/>
        <v>1.0901639344262295</v>
      </c>
      <c r="E75" s="86">
        <f t="shared" si="15"/>
        <v>202.12765957446811</v>
      </c>
      <c r="F75" s="78">
        <v>1610</v>
      </c>
      <c r="G75" s="85">
        <f t="shared" si="20"/>
        <v>1.319672131147541</v>
      </c>
      <c r="H75" s="86">
        <f t="shared" si="16"/>
        <v>213.24503311258275</v>
      </c>
      <c r="I75" s="74" t="s">
        <v>120</v>
      </c>
      <c r="J75" s="85" t="s">
        <v>120</v>
      </c>
      <c r="K75" s="86" t="s">
        <v>120</v>
      </c>
    </row>
    <row r="76" spans="1:11" ht="15.75" customHeight="1" x14ac:dyDescent="0.3">
      <c r="A76" s="182"/>
      <c r="B76" s="84" t="s">
        <v>15</v>
      </c>
      <c r="C76" s="78">
        <v>1330</v>
      </c>
      <c r="D76" s="85">
        <f t="shared" si="19"/>
        <v>1.0901639344262295</v>
      </c>
      <c r="E76" s="86">
        <f t="shared" si="15"/>
        <v>202.12765957446811</v>
      </c>
      <c r="F76" s="78">
        <v>1610</v>
      </c>
      <c r="G76" s="85">
        <f t="shared" si="20"/>
        <v>1.319672131147541</v>
      </c>
      <c r="H76" s="86">
        <f t="shared" si="16"/>
        <v>213.24503311258275</v>
      </c>
      <c r="I76" s="74" t="s">
        <v>120</v>
      </c>
      <c r="J76" s="85" t="s">
        <v>120</v>
      </c>
      <c r="K76" s="86" t="s">
        <v>120</v>
      </c>
    </row>
    <row r="77" spans="1:11" ht="15.75" customHeight="1" x14ac:dyDescent="0.3">
      <c r="A77" s="182"/>
      <c r="B77" s="84" t="s">
        <v>16</v>
      </c>
      <c r="C77" s="78">
        <v>1330</v>
      </c>
      <c r="D77" s="85">
        <f t="shared" si="19"/>
        <v>1.0901639344262295</v>
      </c>
      <c r="E77" s="86">
        <f t="shared" si="15"/>
        <v>202.12765957446811</v>
      </c>
      <c r="F77" s="78">
        <v>1610</v>
      </c>
      <c r="G77" s="85">
        <f t="shared" si="20"/>
        <v>1.319672131147541</v>
      </c>
      <c r="H77" s="86">
        <f t="shared" si="16"/>
        <v>213.24503311258275</v>
      </c>
      <c r="I77" s="74" t="s">
        <v>120</v>
      </c>
      <c r="J77" s="85" t="s">
        <v>120</v>
      </c>
      <c r="K77" s="86" t="s">
        <v>120</v>
      </c>
    </row>
    <row r="78" spans="1:11" ht="15.75" customHeight="1" x14ac:dyDescent="0.3">
      <c r="A78" s="182"/>
      <c r="B78" s="84" t="s">
        <v>17</v>
      </c>
      <c r="C78" s="78">
        <v>1330</v>
      </c>
      <c r="D78" s="85">
        <f t="shared" si="19"/>
        <v>1.0901639344262295</v>
      </c>
      <c r="E78" s="86">
        <f t="shared" si="15"/>
        <v>202.12765957446811</v>
      </c>
      <c r="F78" s="78">
        <v>1610</v>
      </c>
      <c r="G78" s="85">
        <f t="shared" si="20"/>
        <v>1.319672131147541</v>
      </c>
      <c r="H78" s="86">
        <f t="shared" si="16"/>
        <v>213.24503311258275</v>
      </c>
      <c r="I78" s="74" t="s">
        <v>120</v>
      </c>
      <c r="J78" s="85" t="s">
        <v>120</v>
      </c>
      <c r="K78" s="86" t="s">
        <v>120</v>
      </c>
    </row>
    <row r="79" spans="1:11" ht="15.75" customHeight="1" x14ac:dyDescent="0.3">
      <c r="A79" s="182"/>
      <c r="B79" s="84" t="s">
        <v>18</v>
      </c>
      <c r="C79" s="78">
        <v>1330</v>
      </c>
      <c r="D79" s="85">
        <f t="shared" si="19"/>
        <v>1.0901639344262295</v>
      </c>
      <c r="E79" s="86">
        <f t="shared" si="15"/>
        <v>202.12765957446811</v>
      </c>
      <c r="F79" s="78">
        <v>1610</v>
      </c>
      <c r="G79" s="85">
        <f t="shared" si="20"/>
        <v>1.319672131147541</v>
      </c>
      <c r="H79" s="86">
        <f t="shared" si="16"/>
        <v>213.24503311258275</v>
      </c>
      <c r="I79" s="74" t="s">
        <v>120</v>
      </c>
      <c r="J79" s="85" t="s">
        <v>120</v>
      </c>
      <c r="K79" s="86" t="s">
        <v>120</v>
      </c>
    </row>
    <row r="80" spans="1:11" ht="15.75" customHeight="1" x14ac:dyDescent="0.3">
      <c r="A80" s="182"/>
      <c r="B80" s="84" t="s">
        <v>19</v>
      </c>
      <c r="C80" s="78">
        <v>1330</v>
      </c>
      <c r="D80" s="85">
        <f t="shared" si="19"/>
        <v>1.0901639344262295</v>
      </c>
      <c r="E80" s="86">
        <f t="shared" si="15"/>
        <v>202.12765957446811</v>
      </c>
      <c r="F80" s="78">
        <v>1800</v>
      </c>
      <c r="G80" s="85">
        <f t="shared" si="20"/>
        <v>1.4754098360655739</v>
      </c>
      <c r="H80" s="86">
        <f t="shared" si="16"/>
        <v>238.41059602649008</v>
      </c>
      <c r="I80" s="74" t="s">
        <v>120</v>
      </c>
      <c r="J80" s="85" t="s">
        <v>120</v>
      </c>
      <c r="K80" s="86" t="s">
        <v>120</v>
      </c>
    </row>
    <row r="81" spans="1:11" ht="15.75" customHeight="1" x14ac:dyDescent="0.3">
      <c r="A81" s="182"/>
      <c r="B81" s="84" t="s">
        <v>20</v>
      </c>
      <c r="C81" s="78">
        <v>1330</v>
      </c>
      <c r="D81" s="85">
        <f t="shared" si="19"/>
        <v>1.0901639344262295</v>
      </c>
      <c r="E81" s="86">
        <f t="shared" si="15"/>
        <v>202.12765957446811</v>
      </c>
      <c r="F81" s="78">
        <v>1800</v>
      </c>
      <c r="G81" s="85">
        <f t="shared" si="20"/>
        <v>1.4754098360655739</v>
      </c>
      <c r="H81" s="86">
        <f t="shared" si="16"/>
        <v>238.41059602649008</v>
      </c>
      <c r="I81" s="74" t="s">
        <v>120</v>
      </c>
      <c r="J81" s="85" t="s">
        <v>120</v>
      </c>
      <c r="K81" s="86" t="s">
        <v>120</v>
      </c>
    </row>
    <row r="82" spans="1:11" ht="15.75" customHeight="1" x14ac:dyDescent="0.3">
      <c r="A82" s="182"/>
      <c r="B82" s="84" t="s">
        <v>21</v>
      </c>
      <c r="C82" s="78">
        <v>1330</v>
      </c>
      <c r="D82" s="85">
        <f t="shared" ref="D82:D100" si="21">C82/$B$119</f>
        <v>1.0901639344262295</v>
      </c>
      <c r="E82" s="86">
        <f t="shared" ref="E82:E100" si="22">C82/$C$23*100</f>
        <v>202.12765957446811</v>
      </c>
      <c r="F82" s="78">
        <v>1800</v>
      </c>
      <c r="G82" s="85">
        <f t="shared" ref="G82:G100" si="23">F82/$B$119</f>
        <v>1.4754098360655739</v>
      </c>
      <c r="H82" s="86">
        <f t="shared" ref="H82:H100" si="24">F82/$F$23*100</f>
        <v>238.41059602649008</v>
      </c>
      <c r="I82" s="74" t="s">
        <v>120</v>
      </c>
      <c r="J82" s="85" t="s">
        <v>120</v>
      </c>
      <c r="K82" s="86" t="s">
        <v>120</v>
      </c>
    </row>
    <row r="83" spans="1:11" ht="15.75" customHeight="1" x14ac:dyDescent="0.3">
      <c r="A83" s="182"/>
      <c r="B83" s="84" t="s">
        <v>67</v>
      </c>
      <c r="C83" s="78">
        <v>1330</v>
      </c>
      <c r="D83" s="85">
        <f t="shared" si="21"/>
        <v>1.0901639344262295</v>
      </c>
      <c r="E83" s="86">
        <f t="shared" si="22"/>
        <v>202.12765957446811</v>
      </c>
      <c r="F83" s="78">
        <v>1800</v>
      </c>
      <c r="G83" s="85">
        <f t="shared" si="23"/>
        <v>1.4754098360655739</v>
      </c>
      <c r="H83" s="86">
        <f t="shared" si="24"/>
        <v>238.41059602649008</v>
      </c>
      <c r="I83" s="74" t="s">
        <v>120</v>
      </c>
      <c r="J83" s="85" t="s">
        <v>120</v>
      </c>
      <c r="K83" s="86" t="s">
        <v>120</v>
      </c>
    </row>
    <row r="84" spans="1:11" ht="15.75" customHeight="1" x14ac:dyDescent="0.3">
      <c r="A84" s="182"/>
      <c r="B84" s="84" t="s">
        <v>117</v>
      </c>
      <c r="C84" s="78">
        <v>1330</v>
      </c>
      <c r="D84" s="85">
        <f t="shared" si="21"/>
        <v>1.0901639344262295</v>
      </c>
      <c r="E84" s="86">
        <f t="shared" si="22"/>
        <v>202.12765957446811</v>
      </c>
      <c r="F84" s="78">
        <v>1800</v>
      </c>
      <c r="G84" s="85">
        <f t="shared" si="23"/>
        <v>1.4754098360655739</v>
      </c>
      <c r="H84" s="86">
        <f t="shared" si="24"/>
        <v>238.41059602649008</v>
      </c>
      <c r="I84" s="74" t="s">
        <v>120</v>
      </c>
      <c r="J84" s="85" t="s">
        <v>120</v>
      </c>
      <c r="K84" s="86" t="s">
        <v>120</v>
      </c>
    </row>
    <row r="85" spans="1:11" ht="15.75" customHeight="1" thickBot="1" x14ac:dyDescent="0.35">
      <c r="A85" s="182"/>
      <c r="B85" s="69" t="s">
        <v>118</v>
      </c>
      <c r="C85" s="161">
        <v>1330</v>
      </c>
      <c r="D85" s="162">
        <f t="shared" si="21"/>
        <v>1.0901639344262295</v>
      </c>
      <c r="E85" s="163">
        <f t="shared" si="22"/>
        <v>202.12765957446811</v>
      </c>
      <c r="F85" s="161">
        <v>1800</v>
      </c>
      <c r="G85" s="162">
        <f t="shared" si="23"/>
        <v>1.4754098360655739</v>
      </c>
      <c r="H85" s="163">
        <f t="shared" si="24"/>
        <v>238.41059602649008</v>
      </c>
      <c r="I85" s="164" t="s">
        <v>120</v>
      </c>
      <c r="J85" s="162" t="s">
        <v>120</v>
      </c>
      <c r="K85" s="163" t="s">
        <v>120</v>
      </c>
    </row>
    <row r="86" spans="1:11" ht="15.75" customHeight="1" x14ac:dyDescent="0.3">
      <c r="A86" s="181">
        <v>2019</v>
      </c>
      <c r="B86" s="54" t="s">
        <v>119</v>
      </c>
      <c r="C86" s="33">
        <v>2340</v>
      </c>
      <c r="D86" s="28">
        <f t="shared" si="21"/>
        <v>1.9180327868852458</v>
      </c>
      <c r="E86" s="34">
        <f t="shared" si="22"/>
        <v>355.62310030395139</v>
      </c>
      <c r="F86" s="33">
        <v>2690</v>
      </c>
      <c r="G86" s="28">
        <f t="shared" si="23"/>
        <v>2.2049180327868854</v>
      </c>
      <c r="H86" s="34">
        <f t="shared" si="24"/>
        <v>356.29139072847681</v>
      </c>
      <c r="I86" s="30" t="s">
        <v>120</v>
      </c>
      <c r="J86" s="28" t="s">
        <v>120</v>
      </c>
      <c r="K86" s="34" t="s">
        <v>120</v>
      </c>
    </row>
    <row r="87" spans="1:11" ht="15.75" customHeight="1" x14ac:dyDescent="0.3">
      <c r="A87" s="182"/>
      <c r="B87" s="84" t="s">
        <v>14</v>
      </c>
      <c r="C87" s="78">
        <v>2340</v>
      </c>
      <c r="D87" s="85">
        <f t="shared" si="21"/>
        <v>1.9180327868852458</v>
      </c>
      <c r="E87" s="86">
        <f t="shared" si="22"/>
        <v>355.62310030395139</v>
      </c>
      <c r="F87" s="78">
        <v>2690</v>
      </c>
      <c r="G87" s="85">
        <f t="shared" si="23"/>
        <v>2.2049180327868854</v>
      </c>
      <c r="H87" s="86">
        <f t="shared" si="24"/>
        <v>356.29139072847681</v>
      </c>
      <c r="I87" s="74" t="s">
        <v>120</v>
      </c>
      <c r="J87" s="85" t="s">
        <v>120</v>
      </c>
      <c r="K87" s="86" t="s">
        <v>120</v>
      </c>
    </row>
    <row r="88" spans="1:11" ht="15.75" customHeight="1" x14ac:dyDescent="0.3">
      <c r="A88" s="182"/>
      <c r="B88" s="84" t="s">
        <v>15</v>
      </c>
      <c r="C88" s="78">
        <v>2340</v>
      </c>
      <c r="D88" s="85">
        <f t="shared" si="21"/>
        <v>1.9180327868852458</v>
      </c>
      <c r="E88" s="86">
        <f t="shared" si="22"/>
        <v>355.62310030395139</v>
      </c>
      <c r="F88" s="78">
        <v>2690</v>
      </c>
      <c r="G88" s="85">
        <f t="shared" si="23"/>
        <v>2.2049180327868854</v>
      </c>
      <c r="H88" s="86">
        <f t="shared" si="24"/>
        <v>356.29139072847681</v>
      </c>
      <c r="I88" s="74" t="s">
        <v>120</v>
      </c>
      <c r="J88" s="85" t="s">
        <v>120</v>
      </c>
      <c r="K88" s="86" t="s">
        <v>120</v>
      </c>
    </row>
    <row r="89" spans="1:11" ht="15.75" customHeight="1" x14ac:dyDescent="0.3">
      <c r="A89" s="182"/>
      <c r="B89" s="84" t="s">
        <v>16</v>
      </c>
      <c r="C89" s="78">
        <v>2340</v>
      </c>
      <c r="D89" s="85">
        <f t="shared" si="21"/>
        <v>1.9180327868852458</v>
      </c>
      <c r="E89" s="86">
        <f t="shared" si="22"/>
        <v>355.62310030395139</v>
      </c>
      <c r="F89" s="78">
        <v>2690</v>
      </c>
      <c r="G89" s="85">
        <f t="shared" si="23"/>
        <v>2.2049180327868854</v>
      </c>
      <c r="H89" s="86">
        <f t="shared" si="24"/>
        <v>356.29139072847681</v>
      </c>
      <c r="I89" s="74" t="s">
        <v>120</v>
      </c>
      <c r="J89" s="85" t="s">
        <v>120</v>
      </c>
      <c r="K89" s="86" t="s">
        <v>120</v>
      </c>
    </row>
    <row r="90" spans="1:11" ht="15.75" customHeight="1" x14ac:dyDescent="0.3">
      <c r="A90" s="182"/>
      <c r="B90" s="84" t="s">
        <v>17</v>
      </c>
      <c r="C90" s="78">
        <v>2340</v>
      </c>
      <c r="D90" s="85">
        <f t="shared" si="21"/>
        <v>1.9180327868852458</v>
      </c>
      <c r="E90" s="86">
        <f t="shared" si="22"/>
        <v>355.62310030395139</v>
      </c>
      <c r="F90" s="78">
        <v>2690</v>
      </c>
      <c r="G90" s="85">
        <f t="shared" si="23"/>
        <v>2.2049180327868854</v>
      </c>
      <c r="H90" s="86">
        <f t="shared" si="24"/>
        <v>356.29139072847681</v>
      </c>
      <c r="I90" s="74" t="s">
        <v>120</v>
      </c>
      <c r="J90" s="85" t="s">
        <v>120</v>
      </c>
      <c r="K90" s="86" t="s">
        <v>120</v>
      </c>
    </row>
    <row r="91" spans="1:11" ht="15.75" customHeight="1" x14ac:dyDescent="0.3">
      <c r="A91" s="182"/>
      <c r="B91" s="84" t="s">
        <v>18</v>
      </c>
      <c r="C91" s="78">
        <v>2340</v>
      </c>
      <c r="D91" s="85">
        <f t="shared" si="21"/>
        <v>1.9180327868852458</v>
      </c>
      <c r="E91" s="86">
        <f t="shared" si="22"/>
        <v>355.62310030395139</v>
      </c>
      <c r="F91" s="78">
        <v>2690</v>
      </c>
      <c r="G91" s="85">
        <f t="shared" si="23"/>
        <v>2.2049180327868854</v>
      </c>
      <c r="H91" s="86">
        <f t="shared" si="24"/>
        <v>356.29139072847681</v>
      </c>
      <c r="I91" s="74" t="s">
        <v>120</v>
      </c>
      <c r="J91" s="85" t="s">
        <v>120</v>
      </c>
      <c r="K91" s="86" t="s">
        <v>120</v>
      </c>
    </row>
    <row r="92" spans="1:11" ht="15.75" customHeight="1" x14ac:dyDescent="0.3">
      <c r="A92" s="182"/>
      <c r="B92" s="84" t="s">
        <v>19</v>
      </c>
      <c r="C92" s="78">
        <v>2340</v>
      </c>
      <c r="D92" s="85">
        <f t="shared" si="21"/>
        <v>1.9180327868852458</v>
      </c>
      <c r="E92" s="86">
        <f t="shared" si="22"/>
        <v>355.62310030395139</v>
      </c>
      <c r="F92" s="78">
        <v>2690</v>
      </c>
      <c r="G92" s="85">
        <f t="shared" si="23"/>
        <v>2.2049180327868854</v>
      </c>
      <c r="H92" s="86">
        <f t="shared" si="24"/>
        <v>356.29139072847681</v>
      </c>
      <c r="I92" s="74" t="s">
        <v>120</v>
      </c>
      <c r="J92" s="85" t="s">
        <v>120</v>
      </c>
      <c r="K92" s="86" t="s">
        <v>120</v>
      </c>
    </row>
    <row r="93" spans="1:11" ht="15.75" customHeight="1" x14ac:dyDescent="0.3">
      <c r="A93" s="182"/>
      <c r="B93" s="84" t="s">
        <v>20</v>
      </c>
      <c r="C93" s="78">
        <v>2574</v>
      </c>
      <c r="D93" s="85">
        <f t="shared" si="21"/>
        <v>2.1098360655737705</v>
      </c>
      <c r="E93" s="86">
        <f t="shared" si="22"/>
        <v>391.1854103343465</v>
      </c>
      <c r="F93" s="78">
        <v>2959</v>
      </c>
      <c r="G93" s="85">
        <f t="shared" si="23"/>
        <v>2.4254098360655738</v>
      </c>
      <c r="H93" s="86">
        <f t="shared" si="24"/>
        <v>391.92052980132451</v>
      </c>
      <c r="I93" s="74" t="s">
        <v>120</v>
      </c>
      <c r="J93" s="85" t="s">
        <v>120</v>
      </c>
      <c r="K93" s="86" t="s">
        <v>120</v>
      </c>
    </row>
    <row r="94" spans="1:11" ht="15.75" customHeight="1" x14ac:dyDescent="0.3">
      <c r="A94" s="182"/>
      <c r="B94" s="84" t="s">
        <v>21</v>
      </c>
      <c r="C94" s="78">
        <v>2340</v>
      </c>
      <c r="D94" s="85">
        <f t="shared" si="21"/>
        <v>1.9180327868852458</v>
      </c>
      <c r="E94" s="86">
        <f t="shared" si="22"/>
        <v>355.62310030395139</v>
      </c>
      <c r="F94" s="78">
        <v>2690</v>
      </c>
      <c r="G94" s="85">
        <f t="shared" si="23"/>
        <v>2.2049180327868854</v>
      </c>
      <c r="H94" s="86">
        <f t="shared" si="24"/>
        <v>356.29139072847681</v>
      </c>
      <c r="I94" s="74" t="s">
        <v>120</v>
      </c>
      <c r="J94" s="85" t="s">
        <v>120</v>
      </c>
      <c r="K94" s="86" t="s">
        <v>120</v>
      </c>
    </row>
    <row r="95" spans="1:11" ht="15.75" customHeight="1" x14ac:dyDescent="0.3">
      <c r="A95" s="182"/>
      <c r="B95" s="84" t="s">
        <v>67</v>
      </c>
      <c r="C95" s="78">
        <v>2340</v>
      </c>
      <c r="D95" s="85">
        <f t="shared" si="21"/>
        <v>1.9180327868852458</v>
      </c>
      <c r="E95" s="86">
        <f t="shared" si="22"/>
        <v>355.62310030395139</v>
      </c>
      <c r="F95" s="78">
        <v>2690</v>
      </c>
      <c r="G95" s="85">
        <f t="shared" si="23"/>
        <v>2.2049180327868854</v>
      </c>
      <c r="H95" s="86">
        <f t="shared" si="24"/>
        <v>356.29139072847681</v>
      </c>
      <c r="I95" s="74" t="s">
        <v>120</v>
      </c>
      <c r="J95" s="85" t="s">
        <v>120</v>
      </c>
      <c r="K95" s="86" t="s">
        <v>120</v>
      </c>
    </row>
    <row r="96" spans="1:11" ht="15.75" customHeight="1" x14ac:dyDescent="0.3">
      <c r="A96" s="182"/>
      <c r="B96" s="84" t="s">
        <v>117</v>
      </c>
      <c r="C96" s="78">
        <v>3090</v>
      </c>
      <c r="D96" s="85">
        <f t="shared" si="21"/>
        <v>2.5327868852459017</v>
      </c>
      <c r="E96" s="86">
        <f t="shared" si="22"/>
        <v>469.60486322188444</v>
      </c>
      <c r="F96" s="78">
        <v>3552</v>
      </c>
      <c r="G96" s="85">
        <f t="shared" si="23"/>
        <v>2.9114754098360658</v>
      </c>
      <c r="H96" s="86">
        <f t="shared" si="24"/>
        <v>470.46357615894038</v>
      </c>
      <c r="I96" s="74" t="s">
        <v>120</v>
      </c>
      <c r="J96" s="85" t="s">
        <v>120</v>
      </c>
      <c r="K96" s="86" t="s">
        <v>120</v>
      </c>
    </row>
    <row r="97" spans="1:11" ht="15.75" customHeight="1" thickBot="1" x14ac:dyDescent="0.35">
      <c r="A97" s="182"/>
      <c r="B97" s="69" t="s">
        <v>118</v>
      </c>
      <c r="C97" s="161">
        <v>3090</v>
      </c>
      <c r="D97" s="162">
        <f t="shared" si="21"/>
        <v>2.5327868852459017</v>
      </c>
      <c r="E97" s="163">
        <f t="shared" si="22"/>
        <v>469.60486322188444</v>
      </c>
      <c r="F97" s="161">
        <v>3552</v>
      </c>
      <c r="G97" s="162">
        <f t="shared" si="23"/>
        <v>2.9114754098360658</v>
      </c>
      <c r="H97" s="163">
        <f t="shared" si="24"/>
        <v>470.46357615894038</v>
      </c>
      <c r="I97" s="164" t="s">
        <v>120</v>
      </c>
      <c r="J97" s="162" t="s">
        <v>120</v>
      </c>
      <c r="K97" s="163" t="s">
        <v>120</v>
      </c>
    </row>
    <row r="98" spans="1:11" ht="15.75" customHeight="1" x14ac:dyDescent="0.3">
      <c r="A98" s="181">
        <v>2020</v>
      </c>
      <c r="B98" s="54" t="s">
        <v>119</v>
      </c>
      <c r="C98" s="33">
        <v>3090</v>
      </c>
      <c r="D98" s="28">
        <f t="shared" si="21"/>
        <v>2.5327868852459017</v>
      </c>
      <c r="E98" s="34">
        <f t="shared" si="22"/>
        <v>469.60486322188444</v>
      </c>
      <c r="F98" s="33">
        <v>3560</v>
      </c>
      <c r="G98" s="28">
        <f t="shared" si="23"/>
        <v>2.918032786885246</v>
      </c>
      <c r="H98" s="34">
        <f t="shared" si="24"/>
        <v>471.52317880794703</v>
      </c>
      <c r="I98" s="30" t="s">
        <v>120</v>
      </c>
      <c r="J98" s="28" t="s">
        <v>120</v>
      </c>
      <c r="K98" s="34" t="s">
        <v>120</v>
      </c>
    </row>
    <row r="99" spans="1:11" ht="15.75" customHeight="1" x14ac:dyDescent="0.3">
      <c r="A99" s="182"/>
      <c r="B99" s="84" t="s">
        <v>14</v>
      </c>
      <c r="C99" s="78">
        <v>3090</v>
      </c>
      <c r="D99" s="85">
        <f t="shared" si="21"/>
        <v>2.5327868852459017</v>
      </c>
      <c r="E99" s="86">
        <f t="shared" si="22"/>
        <v>469.60486322188444</v>
      </c>
      <c r="F99" s="78">
        <v>3560</v>
      </c>
      <c r="G99" s="85">
        <f t="shared" si="23"/>
        <v>2.918032786885246</v>
      </c>
      <c r="H99" s="86">
        <f t="shared" si="24"/>
        <v>471.52317880794703</v>
      </c>
      <c r="I99" s="74" t="s">
        <v>120</v>
      </c>
      <c r="J99" s="85" t="s">
        <v>120</v>
      </c>
      <c r="K99" s="86" t="s">
        <v>120</v>
      </c>
    </row>
    <row r="100" spans="1:11" ht="15.75" customHeight="1" x14ac:dyDescent="0.3">
      <c r="A100" s="182"/>
      <c r="B100" s="84" t="s">
        <v>15</v>
      </c>
      <c r="C100" s="78">
        <v>3090</v>
      </c>
      <c r="D100" s="85">
        <f t="shared" si="21"/>
        <v>2.5327868852459017</v>
      </c>
      <c r="E100" s="86">
        <f t="shared" si="22"/>
        <v>469.60486322188444</v>
      </c>
      <c r="F100" s="78">
        <v>3560</v>
      </c>
      <c r="G100" s="85">
        <f t="shared" si="23"/>
        <v>2.918032786885246</v>
      </c>
      <c r="H100" s="86">
        <f t="shared" si="24"/>
        <v>471.52317880794703</v>
      </c>
      <c r="I100" s="74" t="s">
        <v>120</v>
      </c>
      <c r="J100" s="85" t="s">
        <v>120</v>
      </c>
      <c r="K100" s="86" t="s">
        <v>120</v>
      </c>
    </row>
    <row r="101" spans="1:11" ht="15.75" customHeight="1" x14ac:dyDescent="0.3">
      <c r="A101" s="182"/>
      <c r="B101" s="84" t="s">
        <v>16</v>
      </c>
      <c r="C101" s="74" t="s">
        <v>120</v>
      </c>
      <c r="D101" s="85" t="s">
        <v>120</v>
      </c>
      <c r="E101" s="86" t="s">
        <v>120</v>
      </c>
      <c r="F101" s="78" t="s">
        <v>120</v>
      </c>
      <c r="G101" s="85" t="s">
        <v>120</v>
      </c>
      <c r="H101" s="86" t="s">
        <v>120</v>
      </c>
      <c r="I101" s="74"/>
      <c r="J101" s="85"/>
      <c r="K101" s="86"/>
    </row>
    <row r="102" spans="1:11" ht="15.75" customHeight="1" x14ac:dyDescent="0.3">
      <c r="A102" s="182"/>
      <c r="B102" s="84" t="s">
        <v>17</v>
      </c>
      <c r="C102" s="78" t="s">
        <v>120</v>
      </c>
      <c r="D102" s="85" t="s">
        <v>120</v>
      </c>
      <c r="E102" s="86" t="s">
        <v>120</v>
      </c>
      <c r="F102" s="78" t="s">
        <v>120</v>
      </c>
      <c r="G102" s="85" t="s">
        <v>120</v>
      </c>
      <c r="H102" s="86" t="s">
        <v>120</v>
      </c>
      <c r="I102" s="74"/>
      <c r="J102" s="85"/>
      <c r="K102" s="86"/>
    </row>
    <row r="103" spans="1:11" ht="15.75" customHeight="1" x14ac:dyDescent="0.3">
      <c r="A103" s="182"/>
      <c r="B103" s="84" t="s">
        <v>18</v>
      </c>
      <c r="C103" s="78" t="s">
        <v>120</v>
      </c>
      <c r="D103" s="85" t="s">
        <v>120</v>
      </c>
      <c r="E103" s="86" t="s">
        <v>120</v>
      </c>
      <c r="F103" s="78" t="s">
        <v>120</v>
      </c>
      <c r="G103" s="85" t="s">
        <v>120</v>
      </c>
      <c r="H103" s="86" t="s">
        <v>120</v>
      </c>
      <c r="I103" s="74"/>
      <c r="J103" s="85"/>
      <c r="K103" s="86"/>
    </row>
    <row r="104" spans="1:11" ht="15.75" customHeight="1" x14ac:dyDescent="0.3">
      <c r="A104" s="182"/>
      <c r="B104" s="84" t="s">
        <v>19</v>
      </c>
      <c r="C104" s="78" t="s">
        <v>120</v>
      </c>
      <c r="D104" s="85" t="s">
        <v>120</v>
      </c>
      <c r="E104" s="86" t="s">
        <v>120</v>
      </c>
      <c r="F104" s="78" t="s">
        <v>120</v>
      </c>
      <c r="G104" s="85" t="s">
        <v>120</v>
      </c>
      <c r="H104" s="86" t="s">
        <v>120</v>
      </c>
      <c r="I104" s="74"/>
      <c r="J104" s="85"/>
      <c r="K104" s="86"/>
    </row>
    <row r="105" spans="1:11" ht="15.75" customHeight="1" x14ac:dyDescent="0.3">
      <c r="A105" s="182"/>
      <c r="B105" s="84" t="s">
        <v>20</v>
      </c>
      <c r="C105" s="78" t="s">
        <v>120</v>
      </c>
      <c r="D105" s="85" t="s">
        <v>120</v>
      </c>
      <c r="E105" s="86" t="s">
        <v>120</v>
      </c>
      <c r="F105" s="78" t="s">
        <v>120</v>
      </c>
      <c r="G105" s="85" t="s">
        <v>120</v>
      </c>
      <c r="H105" s="86" t="s">
        <v>120</v>
      </c>
      <c r="I105" s="74"/>
      <c r="J105" s="85"/>
      <c r="K105" s="86"/>
    </row>
    <row r="106" spans="1:11" ht="15.75" customHeight="1" x14ac:dyDescent="0.3">
      <c r="A106" s="182"/>
      <c r="B106" s="84" t="s">
        <v>21</v>
      </c>
      <c r="C106" s="78" t="s">
        <v>120</v>
      </c>
      <c r="D106" s="85" t="s">
        <v>120</v>
      </c>
      <c r="E106" s="86" t="s">
        <v>120</v>
      </c>
      <c r="F106" s="78" t="s">
        <v>120</v>
      </c>
      <c r="G106" s="85" t="s">
        <v>120</v>
      </c>
      <c r="H106" s="86" t="s">
        <v>120</v>
      </c>
      <c r="I106" s="74"/>
      <c r="J106" s="85"/>
      <c r="K106" s="86"/>
    </row>
    <row r="107" spans="1:11" ht="15.75" customHeight="1" x14ac:dyDescent="0.3">
      <c r="A107" s="182"/>
      <c r="B107" s="84" t="s">
        <v>67</v>
      </c>
      <c r="C107" s="78" t="s">
        <v>120</v>
      </c>
      <c r="D107" s="85" t="s">
        <v>120</v>
      </c>
      <c r="E107" s="86" t="s">
        <v>120</v>
      </c>
      <c r="F107" s="78" t="s">
        <v>120</v>
      </c>
      <c r="G107" s="85" t="s">
        <v>120</v>
      </c>
      <c r="H107" s="86" t="s">
        <v>120</v>
      </c>
      <c r="I107" s="74"/>
      <c r="J107" s="85"/>
      <c r="K107" s="86"/>
    </row>
    <row r="108" spans="1:11" ht="15.75" customHeight="1" x14ac:dyDescent="0.3">
      <c r="A108" s="182"/>
      <c r="B108" s="84" t="s">
        <v>117</v>
      </c>
      <c r="C108" s="78" t="s">
        <v>120</v>
      </c>
      <c r="D108" s="85" t="s">
        <v>120</v>
      </c>
      <c r="E108" s="86" t="s">
        <v>120</v>
      </c>
      <c r="F108" s="78" t="s">
        <v>120</v>
      </c>
      <c r="G108" s="85" t="s">
        <v>120</v>
      </c>
      <c r="H108" s="86" t="s">
        <v>120</v>
      </c>
      <c r="I108" s="74"/>
      <c r="J108" s="85"/>
      <c r="K108" s="86"/>
    </row>
    <row r="109" spans="1:11" ht="15.75" customHeight="1" thickBot="1" x14ac:dyDescent="0.35">
      <c r="A109" s="182"/>
      <c r="B109" s="69" t="s">
        <v>118</v>
      </c>
      <c r="C109" s="161" t="s">
        <v>120</v>
      </c>
      <c r="D109" s="162" t="s">
        <v>120</v>
      </c>
      <c r="E109" s="163" t="s">
        <v>120</v>
      </c>
      <c r="F109" s="161" t="s">
        <v>120</v>
      </c>
      <c r="G109" s="162" t="s">
        <v>120</v>
      </c>
      <c r="H109" s="163" t="s">
        <v>120</v>
      </c>
      <c r="I109" s="164"/>
      <c r="J109" s="162"/>
      <c r="K109" s="163"/>
    </row>
    <row r="110" spans="1:11" ht="15.75" customHeight="1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8" t="s">
        <v>120</v>
      </c>
      <c r="G110" s="85" t="s">
        <v>120</v>
      </c>
      <c r="H110" s="86" t="s">
        <v>120</v>
      </c>
      <c r="I110" s="74"/>
      <c r="J110" s="85"/>
      <c r="K110" s="86"/>
    </row>
    <row r="111" spans="1:11" ht="15.75" customHeight="1" x14ac:dyDescent="0.3">
      <c r="A111" s="182"/>
      <c r="B111" s="84" t="s">
        <v>14</v>
      </c>
      <c r="C111" s="78" t="s">
        <v>120</v>
      </c>
      <c r="D111" s="85" t="s">
        <v>120</v>
      </c>
      <c r="E111" s="86" t="s">
        <v>120</v>
      </c>
      <c r="F111" s="78" t="s">
        <v>120</v>
      </c>
      <c r="G111" s="85" t="s">
        <v>120</v>
      </c>
      <c r="H111" s="86" t="s">
        <v>120</v>
      </c>
      <c r="I111" s="74"/>
      <c r="J111" s="85"/>
      <c r="K111" s="86"/>
    </row>
    <row r="112" spans="1:11" ht="15.75" customHeight="1" x14ac:dyDescent="0.3">
      <c r="A112" s="182"/>
      <c r="B112" s="84" t="s">
        <v>15</v>
      </c>
      <c r="C112" s="78" t="s">
        <v>120</v>
      </c>
      <c r="D112" s="85" t="s">
        <v>120</v>
      </c>
      <c r="E112" s="86" t="s">
        <v>120</v>
      </c>
      <c r="F112" s="78" t="s">
        <v>120</v>
      </c>
      <c r="G112" s="85" t="s">
        <v>120</v>
      </c>
      <c r="H112" s="86" t="s">
        <v>120</v>
      </c>
      <c r="I112" s="74"/>
      <c r="J112" s="85"/>
      <c r="K112" s="86"/>
    </row>
    <row r="113" spans="1:11" ht="15.75" customHeight="1" x14ac:dyDescent="0.3">
      <c r="A113" s="182"/>
      <c r="B113" s="84" t="s">
        <v>16</v>
      </c>
      <c r="C113" s="78" t="s">
        <v>120</v>
      </c>
      <c r="D113" s="85" t="s">
        <v>120</v>
      </c>
      <c r="E113" s="86" t="s">
        <v>120</v>
      </c>
      <c r="F113" s="78" t="s">
        <v>120</v>
      </c>
      <c r="G113" s="85" t="s">
        <v>120</v>
      </c>
      <c r="H113" s="86" t="s">
        <v>120</v>
      </c>
      <c r="I113" s="74"/>
      <c r="J113" s="85"/>
      <c r="K113" s="86"/>
    </row>
    <row r="114" spans="1:11" ht="15.75" customHeight="1" x14ac:dyDescent="0.3">
      <c r="A114" s="182"/>
      <c r="B114" s="84" t="s">
        <v>17</v>
      </c>
      <c r="C114" s="78" t="s">
        <v>120</v>
      </c>
      <c r="D114" s="85" t="s">
        <v>120</v>
      </c>
      <c r="E114" s="86" t="s">
        <v>120</v>
      </c>
      <c r="F114" s="78" t="s">
        <v>120</v>
      </c>
      <c r="G114" s="85" t="s">
        <v>120</v>
      </c>
      <c r="H114" s="86" t="s">
        <v>120</v>
      </c>
      <c r="I114" s="74"/>
      <c r="J114" s="85"/>
      <c r="K114" s="86"/>
    </row>
    <row r="115" spans="1:11" ht="15.75" customHeight="1" x14ac:dyDescent="0.3">
      <c r="A115" s="182"/>
      <c r="B115" s="84" t="s">
        <v>18</v>
      </c>
      <c r="C115" s="78">
        <v>5800</v>
      </c>
      <c r="D115" s="85">
        <f t="shared" ref="D115" si="25">C115/$B$119</f>
        <v>4.7540983606557381</v>
      </c>
      <c r="E115" s="86">
        <f t="shared" ref="E115" si="26">C115/$C$23*100</f>
        <v>881.45896656534944</v>
      </c>
      <c r="F115" s="78">
        <v>6870</v>
      </c>
      <c r="G115" s="85">
        <f t="shared" ref="G115" si="27">F115/$B$119</f>
        <v>5.6311475409836067</v>
      </c>
      <c r="H115" s="86">
        <f t="shared" ref="H115" si="28">F115/$F$23*100</f>
        <v>909.93377483443714</v>
      </c>
      <c r="I115" s="74" t="s">
        <v>120</v>
      </c>
      <c r="J115" s="85" t="s">
        <v>120</v>
      </c>
      <c r="K115" s="86" t="s">
        <v>120</v>
      </c>
    </row>
    <row r="116" spans="1:11" ht="15.75" customHeight="1" x14ac:dyDescent="0.3">
      <c r="A116" s="182"/>
      <c r="B116" s="84" t="s">
        <v>19</v>
      </c>
      <c r="C116" s="78">
        <v>5800</v>
      </c>
      <c r="D116" s="85">
        <f t="shared" ref="D116:D117" si="29">C116/$B$119</f>
        <v>4.7540983606557381</v>
      </c>
      <c r="E116" s="86">
        <f t="shared" ref="E116:E117" si="30">C116/$C$23*100</f>
        <v>881.45896656534944</v>
      </c>
      <c r="F116" s="78">
        <v>6870</v>
      </c>
      <c r="G116" s="85">
        <f t="shared" ref="G116:G117" si="31">F116/$B$119</f>
        <v>5.6311475409836067</v>
      </c>
      <c r="H116" s="86">
        <f t="shared" ref="H116:H117" si="32">F116/$F$23*100</f>
        <v>909.93377483443714</v>
      </c>
      <c r="I116" s="12" t="s">
        <v>120</v>
      </c>
      <c r="J116" s="85" t="s">
        <v>120</v>
      </c>
      <c r="K116" s="86" t="s">
        <v>120</v>
      </c>
    </row>
    <row r="117" spans="1:11" ht="15.75" customHeight="1" x14ac:dyDescent="0.3">
      <c r="A117" s="182"/>
      <c r="B117" s="84" t="s">
        <v>20</v>
      </c>
      <c r="C117" s="78">
        <v>5800</v>
      </c>
      <c r="D117" s="85">
        <f t="shared" si="29"/>
        <v>4.7540983606557381</v>
      </c>
      <c r="E117" s="86">
        <f t="shared" si="30"/>
        <v>881.45896656534944</v>
      </c>
      <c r="F117" s="78">
        <v>6870</v>
      </c>
      <c r="G117" s="85">
        <f t="shared" si="31"/>
        <v>5.6311475409836067</v>
      </c>
      <c r="H117" s="86">
        <f t="shared" si="32"/>
        <v>909.93377483443714</v>
      </c>
      <c r="I117" s="78" t="s">
        <v>120</v>
      </c>
      <c r="J117" s="85" t="s">
        <v>120</v>
      </c>
      <c r="K117" s="86" t="s">
        <v>120</v>
      </c>
    </row>
    <row r="118" spans="1:11" ht="15.75" customHeight="1" thickBot="1" x14ac:dyDescent="0.35">
      <c r="A118" s="183"/>
      <c r="B118" s="64" t="s">
        <v>21</v>
      </c>
      <c r="C118" s="13" t="s">
        <v>120</v>
      </c>
      <c r="D118" s="14" t="s">
        <v>120</v>
      </c>
      <c r="E118" s="23" t="s">
        <v>120</v>
      </c>
      <c r="F118" s="13" t="s">
        <v>120</v>
      </c>
      <c r="G118" s="14" t="s">
        <v>120</v>
      </c>
      <c r="H118" s="23" t="s">
        <v>120</v>
      </c>
      <c r="I118" s="13" t="s">
        <v>120</v>
      </c>
      <c r="J118" s="14" t="s">
        <v>120</v>
      </c>
      <c r="K118" s="23" t="s">
        <v>120</v>
      </c>
    </row>
    <row r="119" spans="1:11" ht="12.75" customHeight="1" x14ac:dyDescent="0.3">
      <c r="A119" s="37" t="s">
        <v>108</v>
      </c>
      <c r="B119" s="98">
        <v>1220</v>
      </c>
    </row>
    <row r="120" spans="1:11" ht="12.75" customHeight="1" x14ac:dyDescent="0.3">
      <c r="A120" s="8"/>
      <c r="B120" s="15"/>
    </row>
    <row r="121" spans="1:11" ht="12.75" customHeight="1" x14ac:dyDescent="0.25">
      <c r="A121" t="s">
        <v>24</v>
      </c>
    </row>
    <row r="122" spans="1:11" ht="12.75" customHeight="1" x14ac:dyDescent="0.25">
      <c r="A122" s="6" t="s">
        <v>25</v>
      </c>
    </row>
    <row r="123" spans="1:11" ht="13.5" customHeight="1" x14ac:dyDescent="0.25">
      <c r="A123" s="6" t="s">
        <v>26</v>
      </c>
    </row>
    <row r="125" spans="1:11" ht="13.5" customHeight="1" x14ac:dyDescent="0.3">
      <c r="A125" s="7" t="s">
        <v>27</v>
      </c>
    </row>
    <row r="127" spans="1:11" ht="14.4" x14ac:dyDescent="0.25">
      <c r="A127" s="246" t="s">
        <v>125</v>
      </c>
    </row>
    <row r="128" spans="1:11" x14ac:dyDescent="0.25">
      <c r="A128" s="247" t="s">
        <v>126</v>
      </c>
    </row>
  </sheetData>
  <mergeCells count="15">
    <mergeCell ref="A110:A118"/>
    <mergeCell ref="A98:A109"/>
    <mergeCell ref="A15:A25"/>
    <mergeCell ref="A62:A73"/>
    <mergeCell ref="C12:K12"/>
    <mergeCell ref="A12:A14"/>
    <mergeCell ref="B12:B14"/>
    <mergeCell ref="C13:E13"/>
    <mergeCell ref="F13:H13"/>
    <mergeCell ref="I13:K13"/>
    <mergeCell ref="A74:A85"/>
    <mergeCell ref="A50:A61"/>
    <mergeCell ref="A38:A49"/>
    <mergeCell ref="A26:A37"/>
    <mergeCell ref="A86:A97"/>
  </mergeCells>
  <hyperlinks>
    <hyperlink ref="A125" location="Índice!A1" display="Volver al Índice" xr:uid="{00000000-0004-0000-0700-000000000000}"/>
    <hyperlink ref="A128" r:id="rId1" xr:uid="{F8F1BF13-843B-41D7-BA95-D7C1364CE696}"/>
  </hyperlinks>
  <pageMargins left="0.7" right="0.7" top="0.75" bottom="0.75" header="0.3" footer="0.3"/>
  <pageSetup orientation="portrait" verticalDpi="300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28"/>
  <sheetViews>
    <sheetView showGridLines="0" zoomScale="80" zoomScaleNormal="80" workbookViewId="0"/>
  </sheetViews>
  <sheetFormatPr baseColWidth="10" defaultColWidth="22.6640625" defaultRowHeight="13.2" x14ac:dyDescent="0.25"/>
  <cols>
    <col min="1" max="1" width="27.6640625" customWidth="1"/>
    <col min="5" max="5" width="30.33203125" bestFit="1" customWidth="1"/>
    <col min="8" max="8" width="30.33203125" bestFit="1" customWidth="1"/>
  </cols>
  <sheetData>
    <row r="1" spans="1:8" ht="14.4" x14ac:dyDescent="0.3">
      <c r="A1" s="2" t="s">
        <v>0</v>
      </c>
      <c r="B1" s="3"/>
      <c r="C1" s="3"/>
      <c r="D1" s="3"/>
      <c r="E1" s="3"/>
      <c r="F1" s="3"/>
      <c r="G1" s="3"/>
    </row>
    <row r="2" spans="1:8" ht="14.4" x14ac:dyDescent="0.3">
      <c r="A2" s="2" t="s">
        <v>1</v>
      </c>
      <c r="B2" s="3"/>
      <c r="C2" s="3"/>
      <c r="D2" s="3"/>
      <c r="E2" s="3"/>
      <c r="F2" s="3"/>
      <c r="G2" s="3"/>
    </row>
    <row r="3" spans="1:8" ht="14.4" x14ac:dyDescent="0.3">
      <c r="A3" s="2" t="s">
        <v>2</v>
      </c>
      <c r="B3" s="3"/>
      <c r="C3" s="3"/>
      <c r="D3" s="3"/>
      <c r="E3" s="3"/>
      <c r="F3" s="3"/>
      <c r="G3" s="3"/>
    </row>
    <row r="4" spans="1:8" ht="14.4" x14ac:dyDescent="0.3">
      <c r="A4" s="2" t="s">
        <v>3</v>
      </c>
      <c r="B4" s="3" t="s">
        <v>22</v>
      </c>
      <c r="C4" s="3"/>
      <c r="D4" s="3"/>
      <c r="E4" s="3"/>
      <c r="F4" s="3"/>
      <c r="G4" s="3"/>
    </row>
    <row r="5" spans="1:8" ht="14.4" x14ac:dyDescent="0.3">
      <c r="A5" s="2" t="s">
        <v>4</v>
      </c>
      <c r="B5" s="3" t="s">
        <v>35</v>
      </c>
      <c r="C5" s="3"/>
      <c r="D5" s="3"/>
      <c r="E5" s="3"/>
      <c r="F5" s="3"/>
      <c r="G5" s="3"/>
    </row>
    <row r="6" spans="1:8" ht="14.4" x14ac:dyDescent="0.3">
      <c r="A6" s="2" t="s">
        <v>5</v>
      </c>
      <c r="B6" s="3" t="s">
        <v>76</v>
      </c>
      <c r="C6" s="3"/>
      <c r="D6" s="3"/>
      <c r="E6" s="3"/>
      <c r="F6" s="3"/>
      <c r="G6" s="3"/>
    </row>
    <row r="7" spans="1:8" ht="14.4" x14ac:dyDescent="0.3">
      <c r="A7" s="2" t="s">
        <v>6</v>
      </c>
      <c r="B7" s="3" t="s">
        <v>23</v>
      </c>
      <c r="C7" s="3"/>
      <c r="D7" s="3"/>
      <c r="E7" s="3"/>
      <c r="F7" s="3"/>
      <c r="G7" s="3"/>
    </row>
    <row r="8" spans="1:8" ht="14.4" x14ac:dyDescent="0.3">
      <c r="A8" s="2" t="s">
        <v>7</v>
      </c>
      <c r="B8" s="4" t="str">
        <f>+'BA-BAHIA BLANCA'!B8</f>
        <v>septiembre 2021</v>
      </c>
      <c r="C8" s="3"/>
      <c r="D8" s="3"/>
      <c r="E8" s="3"/>
      <c r="F8" s="3"/>
      <c r="G8" s="3"/>
    </row>
    <row r="9" spans="1:8" ht="14.4" x14ac:dyDescent="0.3">
      <c r="A9" s="2" t="s">
        <v>8</v>
      </c>
      <c r="B9" s="4" t="str">
        <f>+'BA-BAHIA BLANCA'!B9</f>
        <v>septiembre 2021</v>
      </c>
      <c r="C9" s="3"/>
      <c r="D9" s="3"/>
      <c r="E9" s="3"/>
      <c r="F9" s="3"/>
      <c r="G9" s="3"/>
    </row>
    <row r="10" spans="1:8" ht="14.4" x14ac:dyDescent="0.3">
      <c r="A10" s="3"/>
      <c r="B10" s="3"/>
      <c r="C10" s="3"/>
      <c r="D10" s="3"/>
      <c r="E10" s="3"/>
      <c r="F10" s="3"/>
      <c r="G10" s="3"/>
    </row>
    <row r="11" spans="1:8" ht="15" thickBot="1" x14ac:dyDescent="0.35">
      <c r="A11" s="3"/>
      <c r="B11" s="3"/>
      <c r="C11" s="3"/>
      <c r="D11" s="3"/>
      <c r="E11" s="3"/>
      <c r="F11" s="3"/>
      <c r="G11" s="3"/>
    </row>
    <row r="12" spans="1:8" ht="15" thickBot="1" x14ac:dyDescent="0.35">
      <c r="A12" s="193" t="s">
        <v>9</v>
      </c>
      <c r="B12" s="196" t="s">
        <v>10</v>
      </c>
      <c r="C12" s="184" t="s">
        <v>115</v>
      </c>
      <c r="D12" s="185"/>
      <c r="E12" s="185"/>
      <c r="F12" s="185"/>
      <c r="G12" s="185"/>
      <c r="H12" s="186"/>
    </row>
    <row r="13" spans="1:8" ht="14.4" x14ac:dyDescent="0.3">
      <c r="A13" s="194"/>
      <c r="B13" s="197"/>
      <c r="C13" s="199" t="s">
        <v>11</v>
      </c>
      <c r="D13" s="200"/>
      <c r="E13" s="201"/>
      <c r="F13" s="202" t="s">
        <v>12</v>
      </c>
      <c r="G13" s="200"/>
      <c r="H13" s="201"/>
    </row>
    <row r="14" spans="1:8" ht="15" thickBot="1" x14ac:dyDescent="0.35">
      <c r="A14" s="195"/>
      <c r="B14" s="198"/>
      <c r="C14" s="24" t="s">
        <v>110</v>
      </c>
      <c r="D14" s="25" t="s">
        <v>111</v>
      </c>
      <c r="E14" s="26" t="s">
        <v>113</v>
      </c>
      <c r="F14" s="87" t="s">
        <v>110</v>
      </c>
      <c r="G14" s="25" t="s">
        <v>111</v>
      </c>
      <c r="H14" s="26" t="s">
        <v>113</v>
      </c>
    </row>
    <row r="15" spans="1:8" ht="14.4" x14ac:dyDescent="0.3">
      <c r="A15" s="187">
        <v>2013</v>
      </c>
      <c r="B15" s="49" t="s">
        <v>14</v>
      </c>
      <c r="C15" s="33">
        <v>255</v>
      </c>
      <c r="D15" s="28">
        <f t="shared" ref="D15:D55" si="0">C15/$B$119</f>
        <v>0.50196850393700787</v>
      </c>
      <c r="E15" s="34">
        <f>C15/$C$23*100</f>
        <v>99.221789883268485</v>
      </c>
      <c r="F15" s="30">
        <v>305</v>
      </c>
      <c r="G15" s="28">
        <f t="shared" ref="G15:G55" si="1">F15/$B$119</f>
        <v>0.60039370078740162</v>
      </c>
      <c r="H15" s="34">
        <f>F15/$F$23*100</f>
        <v>103.74149659863944</v>
      </c>
    </row>
    <row r="16" spans="1:8" ht="14.4" x14ac:dyDescent="0.3">
      <c r="A16" s="188"/>
      <c r="B16" s="50" t="s">
        <v>15</v>
      </c>
      <c r="C16" s="12">
        <v>255</v>
      </c>
      <c r="D16" s="11">
        <f t="shared" si="0"/>
        <v>0.50196850393700787</v>
      </c>
      <c r="E16" s="22">
        <f t="shared" ref="E16:E23" si="2">C16/$C$23*100</f>
        <v>99.221789883268485</v>
      </c>
      <c r="F16" s="31">
        <v>305</v>
      </c>
      <c r="G16" s="11">
        <f t="shared" si="1"/>
        <v>0.60039370078740162</v>
      </c>
      <c r="H16" s="22">
        <f t="shared" ref="H16:H23" si="3">F16/$F$23*100</f>
        <v>103.74149659863944</v>
      </c>
    </row>
    <row r="17" spans="1:11" ht="14.4" x14ac:dyDescent="0.3">
      <c r="A17" s="188"/>
      <c r="B17" s="50" t="s">
        <v>16</v>
      </c>
      <c r="C17" s="12">
        <v>257</v>
      </c>
      <c r="D17" s="11">
        <f t="shared" si="0"/>
        <v>0.50590551181102361</v>
      </c>
      <c r="E17" s="22">
        <f t="shared" si="2"/>
        <v>100</v>
      </c>
      <c r="F17" s="31">
        <v>305</v>
      </c>
      <c r="G17" s="11">
        <f t="shared" si="1"/>
        <v>0.60039370078740162</v>
      </c>
      <c r="H17" s="22">
        <f t="shared" si="3"/>
        <v>103.74149659863944</v>
      </c>
    </row>
    <row r="18" spans="1:11" ht="14.4" x14ac:dyDescent="0.3">
      <c r="A18" s="188"/>
      <c r="B18" s="50" t="s">
        <v>17</v>
      </c>
      <c r="C18" s="12">
        <v>257</v>
      </c>
      <c r="D18" s="11">
        <f t="shared" si="0"/>
        <v>0.50590551181102361</v>
      </c>
      <c r="E18" s="22">
        <f t="shared" si="2"/>
        <v>100</v>
      </c>
      <c r="F18" s="31">
        <v>294</v>
      </c>
      <c r="G18" s="11">
        <f t="shared" si="1"/>
        <v>0.57874015748031493</v>
      </c>
      <c r="H18" s="22">
        <f t="shared" si="3"/>
        <v>100</v>
      </c>
    </row>
    <row r="19" spans="1:11" ht="14.4" x14ac:dyDescent="0.3">
      <c r="A19" s="188"/>
      <c r="B19" s="50" t="s">
        <v>18</v>
      </c>
      <c r="C19" s="12">
        <v>257</v>
      </c>
      <c r="D19" s="11">
        <f t="shared" si="0"/>
        <v>0.50590551181102361</v>
      </c>
      <c r="E19" s="22">
        <f t="shared" si="2"/>
        <v>100</v>
      </c>
      <c r="F19" s="31">
        <v>294</v>
      </c>
      <c r="G19" s="11">
        <f t="shared" si="1"/>
        <v>0.57874015748031493</v>
      </c>
      <c r="H19" s="19">
        <f t="shared" si="3"/>
        <v>100</v>
      </c>
    </row>
    <row r="20" spans="1:11" ht="14.4" x14ac:dyDescent="0.3">
      <c r="A20" s="188"/>
      <c r="B20" s="50" t="s">
        <v>19</v>
      </c>
      <c r="C20" s="12">
        <v>257</v>
      </c>
      <c r="D20" s="11">
        <f t="shared" si="0"/>
        <v>0.50590551181102361</v>
      </c>
      <c r="E20" s="22">
        <f t="shared" si="2"/>
        <v>100</v>
      </c>
      <c r="F20" s="31">
        <v>294</v>
      </c>
      <c r="G20" s="11">
        <f t="shared" si="1"/>
        <v>0.57874015748031493</v>
      </c>
      <c r="H20" s="19">
        <f t="shared" si="3"/>
        <v>100</v>
      </c>
    </row>
    <row r="21" spans="1:11" ht="14.4" x14ac:dyDescent="0.3">
      <c r="A21" s="188"/>
      <c r="B21" s="50" t="s">
        <v>20</v>
      </c>
      <c r="C21" s="12">
        <v>257</v>
      </c>
      <c r="D21" s="11">
        <f t="shared" si="0"/>
        <v>0.50590551181102361</v>
      </c>
      <c r="E21" s="22">
        <f t="shared" si="2"/>
        <v>100</v>
      </c>
      <c r="F21" s="31">
        <v>294</v>
      </c>
      <c r="G21" s="11">
        <f t="shared" si="1"/>
        <v>0.57874015748031493</v>
      </c>
      <c r="H21" s="19">
        <f t="shared" si="3"/>
        <v>100</v>
      </c>
    </row>
    <row r="22" spans="1:11" ht="14.4" x14ac:dyDescent="0.3">
      <c r="A22" s="188"/>
      <c r="B22" s="50" t="s">
        <v>21</v>
      </c>
      <c r="C22" s="12">
        <v>257</v>
      </c>
      <c r="D22" s="11">
        <f t="shared" si="0"/>
        <v>0.50590551181102361</v>
      </c>
      <c r="E22" s="22">
        <f t="shared" si="2"/>
        <v>100</v>
      </c>
      <c r="F22" s="31">
        <v>294</v>
      </c>
      <c r="G22" s="11">
        <f t="shared" si="1"/>
        <v>0.57874015748031493</v>
      </c>
      <c r="H22" s="19">
        <f t="shared" si="3"/>
        <v>100</v>
      </c>
    </row>
    <row r="23" spans="1:11" ht="14.4" x14ac:dyDescent="0.3">
      <c r="A23" s="188"/>
      <c r="B23" s="50" t="s">
        <v>67</v>
      </c>
      <c r="C23" s="12">
        <v>257</v>
      </c>
      <c r="D23" s="11">
        <f t="shared" si="0"/>
        <v>0.50590551181102361</v>
      </c>
      <c r="E23" s="22">
        <f t="shared" si="2"/>
        <v>100</v>
      </c>
      <c r="F23" s="31">
        <v>294</v>
      </c>
      <c r="G23" s="11">
        <f t="shared" si="1"/>
        <v>0.57874015748031493</v>
      </c>
      <c r="H23" s="19">
        <f t="shared" si="3"/>
        <v>100</v>
      </c>
    </row>
    <row r="24" spans="1:11" ht="14.4" x14ac:dyDescent="0.3">
      <c r="A24" s="188"/>
      <c r="B24" s="50" t="s">
        <v>117</v>
      </c>
      <c r="C24" s="12">
        <v>257</v>
      </c>
      <c r="D24" s="11">
        <f t="shared" si="0"/>
        <v>0.50590551181102361</v>
      </c>
      <c r="E24" s="22">
        <f t="shared" ref="E24:E36" si="4">C24/$C$23*100</f>
        <v>100</v>
      </c>
      <c r="F24" s="31">
        <v>294</v>
      </c>
      <c r="G24" s="11">
        <f t="shared" si="1"/>
        <v>0.57874015748031493</v>
      </c>
      <c r="H24" s="19">
        <f t="shared" ref="H24:H36" si="5">F24/$F$23*100</f>
        <v>100</v>
      </c>
    </row>
    <row r="25" spans="1:11" ht="15" thickBot="1" x14ac:dyDescent="0.35">
      <c r="A25" s="189"/>
      <c r="B25" s="51" t="s">
        <v>118</v>
      </c>
      <c r="C25" s="45">
        <v>257</v>
      </c>
      <c r="D25" s="40">
        <f t="shared" si="0"/>
        <v>0.50590551181102361</v>
      </c>
      <c r="E25" s="47">
        <f t="shared" si="4"/>
        <v>100</v>
      </c>
      <c r="F25" s="52">
        <v>294</v>
      </c>
      <c r="G25" s="40">
        <f t="shared" si="1"/>
        <v>0.57874015748031493</v>
      </c>
      <c r="H25" s="42">
        <f t="shared" si="5"/>
        <v>100</v>
      </c>
    </row>
    <row r="26" spans="1:11" ht="14.4" x14ac:dyDescent="0.3">
      <c r="A26" s="190">
        <v>2014</v>
      </c>
      <c r="B26" s="54" t="s">
        <v>119</v>
      </c>
      <c r="C26" s="33">
        <v>270</v>
      </c>
      <c r="D26" s="28">
        <f t="shared" si="0"/>
        <v>0.53149606299212604</v>
      </c>
      <c r="E26" s="34">
        <f t="shared" si="4"/>
        <v>105.05836575875487</v>
      </c>
      <c r="F26" s="30">
        <v>305</v>
      </c>
      <c r="G26" s="28">
        <f t="shared" si="1"/>
        <v>0.60039370078740162</v>
      </c>
      <c r="H26" s="34">
        <f t="shared" si="5"/>
        <v>103.74149659863944</v>
      </c>
    </row>
    <row r="27" spans="1:11" ht="14.4" x14ac:dyDescent="0.3">
      <c r="A27" s="191"/>
      <c r="B27" s="56" t="s">
        <v>14</v>
      </c>
      <c r="C27" s="12">
        <v>302</v>
      </c>
      <c r="D27" s="11">
        <f t="shared" si="0"/>
        <v>0.59448818897637801</v>
      </c>
      <c r="E27" s="22">
        <f t="shared" si="4"/>
        <v>117.50972762645915</v>
      </c>
      <c r="F27" s="31">
        <v>348</v>
      </c>
      <c r="G27" s="11">
        <f t="shared" si="1"/>
        <v>0.68503937007874016</v>
      </c>
      <c r="H27" s="22">
        <f t="shared" si="5"/>
        <v>118.36734693877551</v>
      </c>
    </row>
    <row r="28" spans="1:11" ht="14.4" x14ac:dyDescent="0.3">
      <c r="A28" s="191"/>
      <c r="B28" s="56" t="s">
        <v>15</v>
      </c>
      <c r="C28" s="12">
        <v>288</v>
      </c>
      <c r="D28" s="11">
        <f t="shared" si="0"/>
        <v>0.56692913385826771</v>
      </c>
      <c r="E28" s="22">
        <f t="shared" si="4"/>
        <v>112.06225680933852</v>
      </c>
      <c r="F28" s="31">
        <v>348</v>
      </c>
      <c r="G28" s="11">
        <f t="shared" si="1"/>
        <v>0.68503937007874016</v>
      </c>
      <c r="H28" s="22">
        <f t="shared" si="5"/>
        <v>118.36734693877551</v>
      </c>
    </row>
    <row r="29" spans="1:11" ht="14.4" x14ac:dyDescent="0.3">
      <c r="A29" s="191"/>
      <c r="B29" s="63" t="s">
        <v>16</v>
      </c>
      <c r="C29" s="45">
        <v>278</v>
      </c>
      <c r="D29" s="40">
        <f t="shared" si="0"/>
        <v>0.547244094488189</v>
      </c>
      <c r="E29" s="47">
        <f>C29/$C$23*100</f>
        <v>108.17120622568093</v>
      </c>
      <c r="F29" s="52">
        <v>348</v>
      </c>
      <c r="G29" s="40">
        <f t="shared" si="1"/>
        <v>0.68503937007874016</v>
      </c>
      <c r="H29" s="47">
        <f>F29/$F$23*100</f>
        <v>118.36734693877551</v>
      </c>
    </row>
    <row r="30" spans="1:11" ht="14.4" x14ac:dyDescent="0.3">
      <c r="A30" s="191"/>
      <c r="B30" s="63" t="s">
        <v>17</v>
      </c>
      <c r="C30" s="45">
        <v>278</v>
      </c>
      <c r="D30" s="40">
        <f t="shared" si="0"/>
        <v>0.547244094488189</v>
      </c>
      <c r="E30" s="47">
        <f t="shared" si="4"/>
        <v>108.17120622568093</v>
      </c>
      <c r="F30" s="52">
        <v>322</v>
      </c>
      <c r="G30" s="40">
        <f t="shared" si="1"/>
        <v>0.63385826771653542</v>
      </c>
      <c r="H30" s="47">
        <f t="shared" si="5"/>
        <v>109.52380952380953</v>
      </c>
    </row>
    <row r="31" spans="1:11" ht="14.4" x14ac:dyDescent="0.3">
      <c r="A31" s="191"/>
      <c r="B31" s="63" t="s">
        <v>18</v>
      </c>
      <c r="C31" s="45">
        <v>278</v>
      </c>
      <c r="D31" s="40">
        <f t="shared" si="0"/>
        <v>0.547244094488189</v>
      </c>
      <c r="E31" s="47">
        <f t="shared" si="4"/>
        <v>108.17120622568093</v>
      </c>
      <c r="F31" s="52">
        <v>322</v>
      </c>
      <c r="G31" s="40">
        <f t="shared" si="1"/>
        <v>0.63385826771653542</v>
      </c>
      <c r="H31" s="47">
        <f t="shared" si="5"/>
        <v>109.52380952380953</v>
      </c>
    </row>
    <row r="32" spans="1:11" ht="14.4" x14ac:dyDescent="0.3">
      <c r="A32" s="191"/>
      <c r="B32" s="63" t="s">
        <v>19</v>
      </c>
      <c r="C32" s="45">
        <v>310</v>
      </c>
      <c r="D32" s="40">
        <f t="shared" si="0"/>
        <v>0.61023622047244097</v>
      </c>
      <c r="E32" s="47">
        <f t="shared" si="4"/>
        <v>120.62256809338521</v>
      </c>
      <c r="F32" s="52">
        <v>348</v>
      </c>
      <c r="G32" s="40">
        <f t="shared" si="1"/>
        <v>0.68503937007874016</v>
      </c>
      <c r="H32" s="47">
        <f t="shared" si="5"/>
        <v>118.36734693877551</v>
      </c>
      <c r="I32" s="8"/>
      <c r="J32" s="65"/>
      <c r="K32" s="66"/>
    </row>
    <row r="33" spans="1:11" ht="14.4" x14ac:dyDescent="0.3">
      <c r="A33" s="191"/>
      <c r="B33" s="63" t="s">
        <v>20</v>
      </c>
      <c r="C33" s="45">
        <v>324</v>
      </c>
      <c r="D33" s="40">
        <f t="shared" si="0"/>
        <v>0.63779527559055116</v>
      </c>
      <c r="E33" s="47">
        <f t="shared" si="4"/>
        <v>126.07003891050583</v>
      </c>
      <c r="F33" s="52">
        <v>370</v>
      </c>
      <c r="G33" s="40">
        <f t="shared" si="1"/>
        <v>0.72834645669291342</v>
      </c>
      <c r="H33" s="47">
        <f t="shared" si="5"/>
        <v>125.85034013605443</v>
      </c>
      <c r="I33" s="8"/>
      <c r="J33" s="65"/>
      <c r="K33" s="66"/>
    </row>
    <row r="34" spans="1:11" ht="14.4" x14ac:dyDescent="0.3">
      <c r="A34" s="191"/>
      <c r="B34" s="63" t="s">
        <v>21</v>
      </c>
      <c r="C34" s="45">
        <v>324</v>
      </c>
      <c r="D34" s="40">
        <f t="shared" si="0"/>
        <v>0.63779527559055116</v>
      </c>
      <c r="E34" s="47">
        <f t="shared" si="4"/>
        <v>126.07003891050583</v>
      </c>
      <c r="F34" s="52">
        <v>370</v>
      </c>
      <c r="G34" s="40">
        <f t="shared" si="1"/>
        <v>0.72834645669291342</v>
      </c>
      <c r="H34" s="47">
        <f t="shared" si="5"/>
        <v>125.85034013605443</v>
      </c>
      <c r="I34" s="8"/>
      <c r="J34" s="65"/>
      <c r="K34" s="66"/>
    </row>
    <row r="35" spans="1:11" ht="14.4" x14ac:dyDescent="0.3">
      <c r="A35" s="191"/>
      <c r="B35" s="63" t="s">
        <v>67</v>
      </c>
      <c r="C35" s="45">
        <v>324</v>
      </c>
      <c r="D35" s="40">
        <f t="shared" si="0"/>
        <v>0.63779527559055116</v>
      </c>
      <c r="E35" s="47">
        <f t="shared" si="4"/>
        <v>126.07003891050583</v>
      </c>
      <c r="F35" s="52">
        <v>370</v>
      </c>
      <c r="G35" s="40">
        <f t="shared" si="1"/>
        <v>0.72834645669291342</v>
      </c>
      <c r="H35" s="47">
        <f t="shared" si="5"/>
        <v>125.85034013605443</v>
      </c>
      <c r="I35" s="8"/>
      <c r="J35" s="65"/>
      <c r="K35" s="66"/>
    </row>
    <row r="36" spans="1:11" ht="14.4" x14ac:dyDescent="0.3">
      <c r="A36" s="191"/>
      <c r="B36" s="50" t="s">
        <v>117</v>
      </c>
      <c r="C36" s="45">
        <v>324</v>
      </c>
      <c r="D36" s="40">
        <f t="shared" si="0"/>
        <v>0.63779527559055116</v>
      </c>
      <c r="E36" s="47">
        <f t="shared" si="4"/>
        <v>126.07003891050583</v>
      </c>
      <c r="F36" s="52">
        <v>370</v>
      </c>
      <c r="G36" s="40">
        <f t="shared" si="1"/>
        <v>0.72834645669291342</v>
      </c>
      <c r="H36" s="47">
        <f t="shared" si="5"/>
        <v>125.85034013605443</v>
      </c>
      <c r="I36" s="8"/>
      <c r="J36" s="65"/>
      <c r="K36" s="66"/>
    </row>
    <row r="37" spans="1:11" ht="15" thickBot="1" x14ac:dyDescent="0.35">
      <c r="A37" s="192"/>
      <c r="B37" s="69" t="s">
        <v>118</v>
      </c>
      <c r="C37" s="13">
        <v>380</v>
      </c>
      <c r="D37" s="14">
        <f t="shared" si="0"/>
        <v>0.74803149606299213</v>
      </c>
      <c r="E37" s="23">
        <f t="shared" ref="E37:E42" si="6">C37/$C$23*100</f>
        <v>147.85992217898834</v>
      </c>
      <c r="F37" s="32">
        <v>440</v>
      </c>
      <c r="G37" s="14">
        <f t="shared" si="1"/>
        <v>0.86614173228346458</v>
      </c>
      <c r="H37" s="23">
        <f t="shared" ref="H37:H42" si="7">F37/$F$23*100</f>
        <v>149.65986394557825</v>
      </c>
      <c r="I37" s="8"/>
      <c r="J37" s="65"/>
      <c r="K37" s="66"/>
    </row>
    <row r="38" spans="1:11" ht="14.4" x14ac:dyDescent="0.3">
      <c r="A38" s="181">
        <v>2015</v>
      </c>
      <c r="B38" s="54" t="s">
        <v>119</v>
      </c>
      <c r="C38" s="33">
        <v>380</v>
      </c>
      <c r="D38" s="28">
        <f t="shared" si="0"/>
        <v>0.74803149606299213</v>
      </c>
      <c r="E38" s="34">
        <f t="shared" si="6"/>
        <v>147.85992217898834</v>
      </c>
      <c r="F38" s="30">
        <v>440</v>
      </c>
      <c r="G38" s="28">
        <f t="shared" si="1"/>
        <v>0.86614173228346458</v>
      </c>
      <c r="H38" s="34">
        <f t="shared" si="7"/>
        <v>149.65986394557825</v>
      </c>
    </row>
    <row r="39" spans="1:11" ht="14.4" x14ac:dyDescent="0.3">
      <c r="A39" s="182"/>
      <c r="B39" s="56" t="s">
        <v>14</v>
      </c>
      <c r="C39" s="45">
        <v>380</v>
      </c>
      <c r="D39" s="40">
        <f t="shared" si="0"/>
        <v>0.74803149606299213</v>
      </c>
      <c r="E39" s="47">
        <f t="shared" si="6"/>
        <v>147.85992217898834</v>
      </c>
      <c r="F39" s="52">
        <v>440</v>
      </c>
      <c r="G39" s="40">
        <f t="shared" si="1"/>
        <v>0.86614173228346458</v>
      </c>
      <c r="H39" s="47">
        <f t="shared" si="7"/>
        <v>149.65986394557825</v>
      </c>
      <c r="I39" s="8"/>
      <c r="J39" s="65"/>
      <c r="K39" s="66"/>
    </row>
    <row r="40" spans="1:11" ht="14.4" x14ac:dyDescent="0.3">
      <c r="A40" s="182"/>
      <c r="B40" s="56" t="s">
        <v>15</v>
      </c>
      <c r="C40" s="45">
        <v>380</v>
      </c>
      <c r="D40" s="40">
        <f t="shared" si="0"/>
        <v>0.74803149606299213</v>
      </c>
      <c r="E40" s="47">
        <f t="shared" si="6"/>
        <v>147.85992217898834</v>
      </c>
      <c r="F40" s="52">
        <v>440</v>
      </c>
      <c r="G40" s="40">
        <f t="shared" si="1"/>
        <v>0.86614173228346458</v>
      </c>
      <c r="H40" s="47">
        <f t="shared" si="7"/>
        <v>149.65986394557825</v>
      </c>
      <c r="I40" s="8"/>
      <c r="J40" s="65"/>
      <c r="K40" s="66"/>
    </row>
    <row r="41" spans="1:11" ht="16.5" customHeight="1" x14ac:dyDescent="0.3">
      <c r="A41" s="182"/>
      <c r="B41" s="56" t="s">
        <v>16</v>
      </c>
      <c r="C41" s="45">
        <v>380</v>
      </c>
      <c r="D41" s="40">
        <f t="shared" si="0"/>
        <v>0.74803149606299213</v>
      </c>
      <c r="E41" s="47">
        <f t="shared" si="6"/>
        <v>147.85992217898834</v>
      </c>
      <c r="F41" s="52">
        <v>440</v>
      </c>
      <c r="G41" s="40">
        <f t="shared" si="1"/>
        <v>0.86614173228346458</v>
      </c>
      <c r="H41" s="47">
        <f t="shared" si="7"/>
        <v>149.65986394557825</v>
      </c>
    </row>
    <row r="42" spans="1:11" ht="16.5" customHeight="1" x14ac:dyDescent="0.3">
      <c r="A42" s="182"/>
      <c r="B42" s="56" t="s">
        <v>17</v>
      </c>
      <c r="C42" s="12">
        <v>368</v>
      </c>
      <c r="D42" s="11">
        <f t="shared" si="0"/>
        <v>0.72440944881889768</v>
      </c>
      <c r="E42" s="22">
        <f t="shared" si="6"/>
        <v>143.19066147859922</v>
      </c>
      <c r="F42" s="31">
        <v>440</v>
      </c>
      <c r="G42" s="11">
        <f t="shared" si="1"/>
        <v>0.86614173228346458</v>
      </c>
      <c r="H42" s="22">
        <f t="shared" si="7"/>
        <v>149.65986394557825</v>
      </c>
    </row>
    <row r="43" spans="1:11" ht="16.5" customHeight="1" x14ac:dyDescent="0.3">
      <c r="A43" s="182"/>
      <c r="B43" s="56" t="s">
        <v>18</v>
      </c>
      <c r="C43" s="12">
        <v>368</v>
      </c>
      <c r="D43" s="11">
        <f t="shared" si="0"/>
        <v>0.72440944881889768</v>
      </c>
      <c r="E43" s="22">
        <f t="shared" ref="E43:E55" si="8">C43/$C$23*100</f>
        <v>143.19066147859922</v>
      </c>
      <c r="F43" s="31">
        <v>440</v>
      </c>
      <c r="G43" s="11">
        <f t="shared" si="1"/>
        <v>0.86614173228346458</v>
      </c>
      <c r="H43" s="22">
        <f t="shared" ref="H43:H55" si="9">F43/$F$23*100</f>
        <v>149.65986394557825</v>
      </c>
    </row>
    <row r="44" spans="1:11" ht="16.5" customHeight="1" x14ac:dyDescent="0.3">
      <c r="A44" s="182"/>
      <c r="B44" s="56" t="s">
        <v>19</v>
      </c>
      <c r="C44" s="12">
        <v>425</v>
      </c>
      <c r="D44" s="11">
        <f t="shared" si="0"/>
        <v>0.83661417322834641</v>
      </c>
      <c r="E44" s="22">
        <f t="shared" si="8"/>
        <v>165.36964980544747</v>
      </c>
      <c r="F44" s="31">
        <v>488</v>
      </c>
      <c r="G44" s="11">
        <f t="shared" si="1"/>
        <v>0.96062992125984248</v>
      </c>
      <c r="H44" s="22">
        <f t="shared" si="9"/>
        <v>165.98639455782313</v>
      </c>
    </row>
    <row r="45" spans="1:11" ht="16.5" customHeight="1" x14ac:dyDescent="0.3">
      <c r="A45" s="182"/>
      <c r="B45" s="56" t="s">
        <v>20</v>
      </c>
      <c r="C45" s="45">
        <v>425</v>
      </c>
      <c r="D45" s="40">
        <f t="shared" si="0"/>
        <v>0.83661417322834641</v>
      </c>
      <c r="E45" s="47">
        <f t="shared" si="8"/>
        <v>165.36964980544747</v>
      </c>
      <c r="F45" s="52">
        <v>488</v>
      </c>
      <c r="G45" s="40">
        <f t="shared" si="1"/>
        <v>0.96062992125984248</v>
      </c>
      <c r="H45" s="47">
        <f t="shared" si="9"/>
        <v>165.98639455782313</v>
      </c>
    </row>
    <row r="46" spans="1:11" ht="16.5" customHeight="1" x14ac:dyDescent="0.3">
      <c r="A46" s="182"/>
      <c r="B46" s="56" t="s">
        <v>21</v>
      </c>
      <c r="C46" s="12">
        <v>425</v>
      </c>
      <c r="D46" s="11">
        <f t="shared" si="0"/>
        <v>0.83661417322834641</v>
      </c>
      <c r="E46" s="22">
        <f t="shared" si="8"/>
        <v>165.36964980544747</v>
      </c>
      <c r="F46" s="31">
        <v>488</v>
      </c>
      <c r="G46" s="11">
        <f t="shared" si="1"/>
        <v>0.96062992125984248</v>
      </c>
      <c r="H46" s="22">
        <f t="shared" si="9"/>
        <v>165.98639455782313</v>
      </c>
    </row>
    <row r="47" spans="1:11" ht="16.5" customHeight="1" x14ac:dyDescent="0.3">
      <c r="A47" s="182"/>
      <c r="B47" s="56" t="s">
        <v>67</v>
      </c>
      <c r="C47" s="12">
        <v>425</v>
      </c>
      <c r="D47" s="11">
        <f t="shared" si="0"/>
        <v>0.83661417322834641</v>
      </c>
      <c r="E47" s="22">
        <f t="shared" si="8"/>
        <v>165.36964980544747</v>
      </c>
      <c r="F47" s="31">
        <v>488</v>
      </c>
      <c r="G47" s="11">
        <f t="shared" si="1"/>
        <v>0.96062992125984248</v>
      </c>
      <c r="H47" s="22">
        <f t="shared" si="9"/>
        <v>165.98639455782313</v>
      </c>
    </row>
    <row r="48" spans="1:11" ht="16.5" customHeight="1" x14ac:dyDescent="0.3">
      <c r="A48" s="182"/>
      <c r="B48" s="56" t="s">
        <v>117</v>
      </c>
      <c r="C48" s="12">
        <v>425</v>
      </c>
      <c r="D48" s="11">
        <f t="shared" si="0"/>
        <v>0.83661417322834641</v>
      </c>
      <c r="E48" s="22">
        <f t="shared" si="8"/>
        <v>165.36964980544747</v>
      </c>
      <c r="F48" s="31">
        <v>488</v>
      </c>
      <c r="G48" s="11">
        <f t="shared" si="1"/>
        <v>0.96062992125984248</v>
      </c>
      <c r="H48" s="22">
        <f t="shared" si="9"/>
        <v>165.98639455782313</v>
      </c>
    </row>
    <row r="49" spans="1:8" ht="16.5" customHeight="1" thickBot="1" x14ac:dyDescent="0.35">
      <c r="A49" s="182"/>
      <c r="B49" s="64" t="s">
        <v>118</v>
      </c>
      <c r="C49" s="13">
        <v>510</v>
      </c>
      <c r="D49" s="14">
        <f t="shared" si="0"/>
        <v>1.0039370078740157</v>
      </c>
      <c r="E49" s="23">
        <f t="shared" si="8"/>
        <v>198.44357976653697</v>
      </c>
      <c r="F49" s="32">
        <v>600</v>
      </c>
      <c r="G49" s="14">
        <f t="shared" si="1"/>
        <v>1.1811023622047243</v>
      </c>
      <c r="H49" s="23">
        <f t="shared" si="9"/>
        <v>204.08163265306123</v>
      </c>
    </row>
    <row r="50" spans="1:8" ht="14.4" x14ac:dyDescent="0.3">
      <c r="A50" s="190">
        <v>2016</v>
      </c>
      <c r="B50" s="54" t="s">
        <v>119</v>
      </c>
      <c r="C50" s="33">
        <v>510</v>
      </c>
      <c r="D50" s="28">
        <f t="shared" si="0"/>
        <v>1.0039370078740157</v>
      </c>
      <c r="E50" s="34">
        <f t="shared" si="8"/>
        <v>198.44357976653697</v>
      </c>
      <c r="F50" s="30">
        <v>600</v>
      </c>
      <c r="G50" s="70">
        <f t="shared" si="1"/>
        <v>1.1811023622047243</v>
      </c>
      <c r="H50" s="72">
        <f t="shared" si="9"/>
        <v>204.08163265306123</v>
      </c>
    </row>
    <row r="51" spans="1:8" ht="14.4" x14ac:dyDescent="0.3">
      <c r="A51" s="191"/>
      <c r="B51" s="84" t="s">
        <v>14</v>
      </c>
      <c r="C51" s="12">
        <v>510</v>
      </c>
      <c r="D51" s="11">
        <f t="shared" si="0"/>
        <v>1.0039370078740157</v>
      </c>
      <c r="E51" s="22">
        <f t="shared" si="8"/>
        <v>198.44357976653697</v>
      </c>
      <c r="F51" s="31">
        <v>600</v>
      </c>
      <c r="G51" s="71">
        <f t="shared" si="1"/>
        <v>1.1811023622047243</v>
      </c>
      <c r="H51" s="73">
        <f t="shared" si="9"/>
        <v>204.08163265306123</v>
      </c>
    </row>
    <row r="52" spans="1:8" ht="14.4" x14ac:dyDescent="0.3">
      <c r="A52" s="191"/>
      <c r="B52" s="84" t="s">
        <v>15</v>
      </c>
      <c r="C52" s="12">
        <v>510</v>
      </c>
      <c r="D52" s="11">
        <f t="shared" si="0"/>
        <v>1.0039370078740157</v>
      </c>
      <c r="E52" s="22">
        <f t="shared" si="8"/>
        <v>198.44357976653697</v>
      </c>
      <c r="F52" s="31">
        <v>600</v>
      </c>
      <c r="G52" s="71">
        <f t="shared" si="1"/>
        <v>1.1811023622047243</v>
      </c>
      <c r="H52" s="73">
        <f t="shared" si="9"/>
        <v>204.08163265306123</v>
      </c>
    </row>
    <row r="53" spans="1:8" ht="14.4" x14ac:dyDescent="0.3">
      <c r="A53" s="191"/>
      <c r="B53" s="84" t="s">
        <v>16</v>
      </c>
      <c r="C53" s="12">
        <v>510</v>
      </c>
      <c r="D53" s="11">
        <f t="shared" si="0"/>
        <v>1.0039370078740157</v>
      </c>
      <c r="E53" s="22">
        <f t="shared" si="8"/>
        <v>198.44357976653697</v>
      </c>
      <c r="F53" s="31">
        <v>600</v>
      </c>
      <c r="G53" s="71">
        <f t="shared" si="1"/>
        <v>1.1811023622047243</v>
      </c>
      <c r="H53" s="73">
        <f t="shared" si="9"/>
        <v>204.08163265306123</v>
      </c>
    </row>
    <row r="54" spans="1:8" ht="14.4" x14ac:dyDescent="0.3">
      <c r="A54" s="191"/>
      <c r="B54" s="84" t="s">
        <v>17</v>
      </c>
      <c r="C54" s="12">
        <v>530</v>
      </c>
      <c r="D54" s="11">
        <f t="shared" si="0"/>
        <v>1.0433070866141732</v>
      </c>
      <c r="E54" s="22">
        <f t="shared" si="8"/>
        <v>206.22568093385212</v>
      </c>
      <c r="F54" s="31">
        <v>600</v>
      </c>
      <c r="G54" s="71">
        <f t="shared" si="1"/>
        <v>1.1811023622047243</v>
      </c>
      <c r="H54" s="73">
        <f t="shared" si="9"/>
        <v>204.08163265306123</v>
      </c>
    </row>
    <row r="55" spans="1:8" ht="14.4" x14ac:dyDescent="0.3">
      <c r="A55" s="191"/>
      <c r="B55" s="56" t="s">
        <v>18</v>
      </c>
      <c r="C55" s="31">
        <v>530</v>
      </c>
      <c r="D55" s="11">
        <f t="shared" si="0"/>
        <v>1.0433070866141732</v>
      </c>
      <c r="E55" s="22">
        <f t="shared" si="8"/>
        <v>206.22568093385212</v>
      </c>
      <c r="F55" s="31">
        <v>600</v>
      </c>
      <c r="G55" s="71">
        <f t="shared" si="1"/>
        <v>1.1811023622047243</v>
      </c>
      <c r="H55" s="73">
        <f t="shared" si="9"/>
        <v>204.08163265306123</v>
      </c>
    </row>
    <row r="56" spans="1:8" ht="14.4" x14ac:dyDescent="0.3">
      <c r="A56" s="191"/>
      <c r="B56" s="56" t="s">
        <v>19</v>
      </c>
      <c r="C56" s="31">
        <v>530</v>
      </c>
      <c r="D56" s="11">
        <f t="shared" ref="D56:D62" si="10">C56/$B$119</f>
        <v>1.0433070866141732</v>
      </c>
      <c r="E56" s="22">
        <f t="shared" ref="E56:E61" si="11">C56/$C$23*100</f>
        <v>206.22568093385212</v>
      </c>
      <c r="F56" s="31">
        <v>600</v>
      </c>
      <c r="G56" s="71">
        <f t="shared" ref="G56:G62" si="12">F56/$B$119</f>
        <v>1.1811023622047243</v>
      </c>
      <c r="H56" s="73">
        <f t="shared" ref="H56:H61" si="13">F56/$F$23*100</f>
        <v>204.08163265306123</v>
      </c>
    </row>
    <row r="57" spans="1:8" ht="14.4" x14ac:dyDescent="0.3">
      <c r="A57" s="191"/>
      <c r="B57" s="56" t="s">
        <v>20</v>
      </c>
      <c r="C57" s="31">
        <v>600</v>
      </c>
      <c r="D57" s="11">
        <f t="shared" si="10"/>
        <v>1.1811023622047243</v>
      </c>
      <c r="E57" s="22">
        <f t="shared" si="11"/>
        <v>233.46303501945528</v>
      </c>
      <c r="F57" s="31">
        <v>690</v>
      </c>
      <c r="G57" s="71">
        <f t="shared" si="12"/>
        <v>1.3582677165354331</v>
      </c>
      <c r="H57" s="73">
        <f t="shared" si="13"/>
        <v>234.69387755102042</v>
      </c>
    </row>
    <row r="58" spans="1:8" ht="14.4" x14ac:dyDescent="0.3">
      <c r="A58" s="191"/>
      <c r="B58" s="56" t="s">
        <v>21</v>
      </c>
      <c r="C58" s="31">
        <v>600</v>
      </c>
      <c r="D58" s="11">
        <f t="shared" si="10"/>
        <v>1.1811023622047243</v>
      </c>
      <c r="E58" s="22">
        <f t="shared" si="11"/>
        <v>233.46303501945528</v>
      </c>
      <c r="F58" s="31">
        <v>690</v>
      </c>
      <c r="G58" s="71">
        <f t="shared" si="12"/>
        <v>1.3582677165354331</v>
      </c>
      <c r="H58" s="73">
        <f t="shared" si="13"/>
        <v>234.69387755102042</v>
      </c>
    </row>
    <row r="59" spans="1:8" ht="14.4" x14ac:dyDescent="0.3">
      <c r="A59" s="191"/>
      <c r="B59" s="56" t="s">
        <v>67</v>
      </c>
      <c r="C59" s="31">
        <v>600</v>
      </c>
      <c r="D59" s="11">
        <f t="shared" si="10"/>
        <v>1.1811023622047243</v>
      </c>
      <c r="E59" s="22">
        <f t="shared" si="11"/>
        <v>233.46303501945528</v>
      </c>
      <c r="F59" s="31">
        <v>690</v>
      </c>
      <c r="G59" s="71">
        <f t="shared" si="12"/>
        <v>1.3582677165354331</v>
      </c>
      <c r="H59" s="73">
        <f t="shared" si="13"/>
        <v>234.69387755102042</v>
      </c>
    </row>
    <row r="60" spans="1:8" ht="14.4" x14ac:dyDescent="0.3">
      <c r="A60" s="191"/>
      <c r="B60" s="56" t="s">
        <v>117</v>
      </c>
      <c r="C60" s="31">
        <v>600</v>
      </c>
      <c r="D60" s="11">
        <f t="shared" si="10"/>
        <v>1.1811023622047243</v>
      </c>
      <c r="E60" s="22">
        <f t="shared" si="11"/>
        <v>233.46303501945528</v>
      </c>
      <c r="F60" s="31">
        <v>690</v>
      </c>
      <c r="G60" s="71">
        <f t="shared" si="12"/>
        <v>1.3582677165354331</v>
      </c>
      <c r="H60" s="73">
        <f t="shared" si="13"/>
        <v>234.69387755102042</v>
      </c>
    </row>
    <row r="61" spans="1:8" ht="15" thickBot="1" x14ac:dyDescent="0.35">
      <c r="A61" s="191"/>
      <c r="B61" s="64" t="s">
        <v>118</v>
      </c>
      <c r="C61" s="32">
        <v>600</v>
      </c>
      <c r="D61" s="14">
        <f t="shared" si="10"/>
        <v>1.1811023622047243</v>
      </c>
      <c r="E61" s="23">
        <f t="shared" si="11"/>
        <v>233.46303501945528</v>
      </c>
      <c r="F61" s="32">
        <v>690</v>
      </c>
      <c r="G61" s="68">
        <f t="shared" si="12"/>
        <v>1.3582677165354331</v>
      </c>
      <c r="H61" s="92">
        <f t="shared" si="13"/>
        <v>234.69387755102042</v>
      </c>
    </row>
    <row r="62" spans="1:8" ht="14.4" x14ac:dyDescent="0.3">
      <c r="A62" s="181">
        <v>2017</v>
      </c>
      <c r="B62" s="84" t="s">
        <v>119</v>
      </c>
      <c r="C62" s="74">
        <v>600</v>
      </c>
      <c r="D62" s="85">
        <f t="shared" si="10"/>
        <v>1.1811023622047243</v>
      </c>
      <c r="E62" s="86">
        <f t="shared" ref="E62:E78" si="14">C62/$C$23*100</f>
        <v>233.46303501945528</v>
      </c>
      <c r="F62" s="74">
        <v>690</v>
      </c>
      <c r="G62" s="75">
        <f t="shared" si="12"/>
        <v>1.3582677165354331</v>
      </c>
      <c r="H62" s="76">
        <f t="shared" ref="H62:H78" si="15">F62/$F$23*100</f>
        <v>234.69387755102042</v>
      </c>
    </row>
    <row r="63" spans="1:8" ht="14.4" x14ac:dyDescent="0.3">
      <c r="A63" s="182"/>
      <c r="B63" s="84" t="s">
        <v>14</v>
      </c>
      <c r="C63" s="74">
        <v>600</v>
      </c>
      <c r="D63" s="85">
        <f t="shared" ref="D63:D78" si="16">C63/$B$119</f>
        <v>1.1811023622047243</v>
      </c>
      <c r="E63" s="86">
        <f t="shared" si="14"/>
        <v>233.46303501945528</v>
      </c>
      <c r="F63" s="74">
        <v>690</v>
      </c>
      <c r="G63" s="75">
        <f t="shared" ref="G63:G77" si="17">F63/$B$119</f>
        <v>1.3582677165354331</v>
      </c>
      <c r="H63" s="76">
        <f t="shared" si="15"/>
        <v>234.69387755102042</v>
      </c>
    </row>
    <row r="64" spans="1:8" ht="14.4" x14ac:dyDescent="0.3">
      <c r="A64" s="182"/>
      <c r="B64" s="84" t="s">
        <v>15</v>
      </c>
      <c r="C64" s="74">
        <v>600</v>
      </c>
      <c r="D64" s="85">
        <f t="shared" si="16"/>
        <v>1.1811023622047243</v>
      </c>
      <c r="E64" s="86">
        <f t="shared" si="14"/>
        <v>233.46303501945528</v>
      </c>
      <c r="F64" s="74">
        <v>690</v>
      </c>
      <c r="G64" s="75">
        <f t="shared" si="17"/>
        <v>1.3582677165354331</v>
      </c>
      <c r="H64" s="76">
        <f t="shared" si="15"/>
        <v>234.69387755102042</v>
      </c>
    </row>
    <row r="65" spans="1:8" ht="14.4" x14ac:dyDescent="0.3">
      <c r="A65" s="182"/>
      <c r="B65" s="84" t="s">
        <v>16</v>
      </c>
      <c r="C65" s="74">
        <v>600</v>
      </c>
      <c r="D65" s="85">
        <f t="shared" si="16"/>
        <v>1.1811023622047243</v>
      </c>
      <c r="E65" s="86">
        <f t="shared" si="14"/>
        <v>233.46303501945528</v>
      </c>
      <c r="F65" s="74">
        <v>690</v>
      </c>
      <c r="G65" s="75">
        <f t="shared" si="17"/>
        <v>1.3582677165354331</v>
      </c>
      <c r="H65" s="76">
        <f t="shared" si="15"/>
        <v>234.69387755102042</v>
      </c>
    </row>
    <row r="66" spans="1:8" ht="14.4" x14ac:dyDescent="0.3">
      <c r="A66" s="182"/>
      <c r="B66" s="84" t="s">
        <v>17</v>
      </c>
      <c r="C66" s="74">
        <v>600</v>
      </c>
      <c r="D66" s="85">
        <f t="shared" si="16"/>
        <v>1.1811023622047243</v>
      </c>
      <c r="E66" s="86">
        <f t="shared" si="14"/>
        <v>233.46303501945528</v>
      </c>
      <c r="F66" s="74">
        <v>690</v>
      </c>
      <c r="G66" s="75">
        <f t="shared" si="17"/>
        <v>1.3582677165354331</v>
      </c>
      <c r="H66" s="76">
        <f t="shared" si="15"/>
        <v>234.69387755102042</v>
      </c>
    </row>
    <row r="67" spans="1:8" ht="14.4" x14ac:dyDescent="0.3">
      <c r="A67" s="182"/>
      <c r="B67" s="84" t="s">
        <v>18</v>
      </c>
      <c r="C67" s="74">
        <v>600</v>
      </c>
      <c r="D67" s="85">
        <f t="shared" si="16"/>
        <v>1.1811023622047243</v>
      </c>
      <c r="E67" s="86">
        <f t="shared" si="14"/>
        <v>233.46303501945528</v>
      </c>
      <c r="F67" s="74">
        <v>690</v>
      </c>
      <c r="G67" s="75">
        <f t="shared" si="17"/>
        <v>1.3582677165354331</v>
      </c>
      <c r="H67" s="76">
        <f t="shared" si="15"/>
        <v>234.69387755102042</v>
      </c>
    </row>
    <row r="68" spans="1:8" ht="14.4" x14ac:dyDescent="0.3">
      <c r="A68" s="182"/>
      <c r="B68" s="84" t="s">
        <v>19</v>
      </c>
      <c r="C68" s="74">
        <v>635</v>
      </c>
      <c r="D68" s="85">
        <f t="shared" si="16"/>
        <v>1.25</v>
      </c>
      <c r="E68" s="86">
        <f t="shared" si="14"/>
        <v>247.08171206225683</v>
      </c>
      <c r="F68" s="74">
        <v>728</v>
      </c>
      <c r="G68" s="75">
        <f t="shared" si="17"/>
        <v>1.4330708661417322</v>
      </c>
      <c r="H68" s="76">
        <f t="shared" si="15"/>
        <v>247.61904761904762</v>
      </c>
    </row>
    <row r="69" spans="1:8" ht="14.4" x14ac:dyDescent="0.3">
      <c r="A69" s="182"/>
      <c r="B69" s="84" t="s">
        <v>20</v>
      </c>
      <c r="C69" s="74">
        <v>635</v>
      </c>
      <c r="D69" s="85">
        <f t="shared" si="16"/>
        <v>1.25</v>
      </c>
      <c r="E69" s="86">
        <f t="shared" si="14"/>
        <v>247.08171206225683</v>
      </c>
      <c r="F69" s="74">
        <v>728</v>
      </c>
      <c r="G69" s="75">
        <f t="shared" si="17"/>
        <v>1.4330708661417322</v>
      </c>
      <c r="H69" s="76">
        <f t="shared" si="15"/>
        <v>247.61904761904762</v>
      </c>
    </row>
    <row r="70" spans="1:8" ht="14.4" x14ac:dyDescent="0.3">
      <c r="A70" s="182"/>
      <c r="B70" s="84" t="s">
        <v>21</v>
      </c>
      <c r="C70" s="74">
        <v>635</v>
      </c>
      <c r="D70" s="85">
        <f t="shared" si="16"/>
        <v>1.25</v>
      </c>
      <c r="E70" s="86">
        <f t="shared" si="14"/>
        <v>247.08171206225683</v>
      </c>
      <c r="F70" s="74">
        <v>728</v>
      </c>
      <c r="G70" s="75">
        <f t="shared" si="17"/>
        <v>1.4330708661417322</v>
      </c>
      <c r="H70" s="76">
        <f t="shared" si="15"/>
        <v>247.61904761904762</v>
      </c>
    </row>
    <row r="71" spans="1:8" ht="14.4" x14ac:dyDescent="0.3">
      <c r="A71" s="182"/>
      <c r="B71" s="84" t="s">
        <v>67</v>
      </c>
      <c r="C71" s="74">
        <v>700</v>
      </c>
      <c r="D71" s="85">
        <f t="shared" si="16"/>
        <v>1.3779527559055118</v>
      </c>
      <c r="E71" s="86">
        <f t="shared" si="14"/>
        <v>272.37354085603113</v>
      </c>
      <c r="F71" s="74">
        <v>840</v>
      </c>
      <c r="G71" s="75">
        <f t="shared" si="17"/>
        <v>1.6535433070866141</v>
      </c>
      <c r="H71" s="76">
        <f t="shared" si="15"/>
        <v>285.71428571428572</v>
      </c>
    </row>
    <row r="72" spans="1:8" ht="14.4" x14ac:dyDescent="0.3">
      <c r="A72" s="182"/>
      <c r="B72" s="84" t="s">
        <v>117</v>
      </c>
      <c r="C72" s="74">
        <v>700</v>
      </c>
      <c r="D72" s="85">
        <f t="shared" si="16"/>
        <v>1.3779527559055118</v>
      </c>
      <c r="E72" s="86">
        <f t="shared" si="14"/>
        <v>272.37354085603113</v>
      </c>
      <c r="F72" s="74">
        <v>840</v>
      </c>
      <c r="G72" s="75">
        <f t="shared" si="17"/>
        <v>1.6535433070866141</v>
      </c>
      <c r="H72" s="76">
        <f t="shared" si="15"/>
        <v>285.71428571428572</v>
      </c>
    </row>
    <row r="73" spans="1:8" ht="15" thickBot="1" x14ac:dyDescent="0.35">
      <c r="A73" s="182"/>
      <c r="B73" s="97" t="s">
        <v>118</v>
      </c>
      <c r="C73" s="32">
        <v>770</v>
      </c>
      <c r="D73" s="14">
        <f t="shared" si="16"/>
        <v>1.515748031496063</v>
      </c>
      <c r="E73" s="23">
        <f t="shared" si="14"/>
        <v>299.61089494163423</v>
      </c>
      <c r="F73" s="32">
        <v>925</v>
      </c>
      <c r="G73" s="68">
        <f t="shared" si="17"/>
        <v>1.8208661417322836</v>
      </c>
      <c r="H73" s="92">
        <f t="shared" si="15"/>
        <v>314.62585034013608</v>
      </c>
    </row>
    <row r="74" spans="1:8" ht="14.4" x14ac:dyDescent="0.3">
      <c r="A74" s="181">
        <v>2018</v>
      </c>
      <c r="B74" s="54" t="s">
        <v>119</v>
      </c>
      <c r="C74" s="30">
        <v>770</v>
      </c>
      <c r="D74" s="28">
        <f t="shared" si="16"/>
        <v>1.515748031496063</v>
      </c>
      <c r="E74" s="34">
        <f t="shared" si="14"/>
        <v>299.61089494163423</v>
      </c>
      <c r="F74" s="30">
        <v>925</v>
      </c>
      <c r="G74" s="70">
        <f t="shared" si="17"/>
        <v>1.8208661417322836</v>
      </c>
      <c r="H74" s="72">
        <f t="shared" si="15"/>
        <v>314.62585034013608</v>
      </c>
    </row>
    <row r="75" spans="1:8" ht="14.4" x14ac:dyDescent="0.3">
      <c r="A75" s="182"/>
      <c r="B75" s="84" t="s">
        <v>14</v>
      </c>
      <c r="C75" s="74">
        <v>810</v>
      </c>
      <c r="D75" s="85">
        <f t="shared" si="16"/>
        <v>1.594488188976378</v>
      </c>
      <c r="E75" s="86">
        <f t="shared" si="14"/>
        <v>315.17509727626458</v>
      </c>
      <c r="F75" s="74">
        <v>970</v>
      </c>
      <c r="G75" s="75">
        <f t="shared" si="17"/>
        <v>1.9094488188976377</v>
      </c>
      <c r="H75" s="76">
        <f t="shared" si="15"/>
        <v>329.93197278911566</v>
      </c>
    </row>
    <row r="76" spans="1:8" ht="14.4" x14ac:dyDescent="0.3">
      <c r="A76" s="182"/>
      <c r="B76" s="84" t="s">
        <v>15</v>
      </c>
      <c r="C76" s="74">
        <v>810</v>
      </c>
      <c r="D76" s="85">
        <f t="shared" si="16"/>
        <v>1.594488188976378</v>
      </c>
      <c r="E76" s="86">
        <f t="shared" si="14"/>
        <v>315.17509727626458</v>
      </c>
      <c r="F76" s="74">
        <v>970</v>
      </c>
      <c r="G76" s="75">
        <f t="shared" si="17"/>
        <v>1.9094488188976377</v>
      </c>
      <c r="H76" s="76">
        <f t="shared" si="15"/>
        <v>329.93197278911566</v>
      </c>
    </row>
    <row r="77" spans="1:8" ht="14.4" x14ac:dyDescent="0.3">
      <c r="A77" s="182"/>
      <c r="B77" s="84" t="s">
        <v>16</v>
      </c>
      <c r="C77" s="74">
        <v>880</v>
      </c>
      <c r="D77" s="85">
        <f t="shared" si="16"/>
        <v>1.7322834645669292</v>
      </c>
      <c r="E77" s="86">
        <f t="shared" si="14"/>
        <v>342.41245136186768</v>
      </c>
      <c r="F77" s="74">
        <v>1000</v>
      </c>
      <c r="G77" s="75">
        <f t="shared" si="17"/>
        <v>1.9685039370078741</v>
      </c>
      <c r="H77" s="76">
        <f t="shared" si="15"/>
        <v>340.13605442176868</v>
      </c>
    </row>
    <row r="78" spans="1:8" ht="14.4" x14ac:dyDescent="0.3">
      <c r="A78" s="182"/>
      <c r="B78" s="84" t="s">
        <v>17</v>
      </c>
      <c r="C78" s="74">
        <v>880</v>
      </c>
      <c r="D78" s="85">
        <f t="shared" si="16"/>
        <v>1.7322834645669292</v>
      </c>
      <c r="E78" s="86">
        <f t="shared" si="14"/>
        <v>342.41245136186768</v>
      </c>
      <c r="F78" s="74">
        <v>1000</v>
      </c>
      <c r="G78" s="75">
        <f>F78/$B$119</f>
        <v>1.9685039370078741</v>
      </c>
      <c r="H78" s="76">
        <f t="shared" si="15"/>
        <v>340.13605442176868</v>
      </c>
    </row>
    <row r="79" spans="1:8" ht="14.4" x14ac:dyDescent="0.3">
      <c r="A79" s="182"/>
      <c r="B79" s="84" t="s">
        <v>18</v>
      </c>
      <c r="C79" s="74" t="s">
        <v>120</v>
      </c>
      <c r="D79" s="85" t="s">
        <v>120</v>
      </c>
      <c r="E79" s="86" t="s">
        <v>120</v>
      </c>
      <c r="F79" s="74" t="s">
        <v>120</v>
      </c>
      <c r="G79" s="75" t="s">
        <v>120</v>
      </c>
      <c r="H79" s="76" t="s">
        <v>120</v>
      </c>
    </row>
    <row r="80" spans="1:8" ht="14.4" x14ac:dyDescent="0.3">
      <c r="A80" s="182"/>
      <c r="B80" s="84" t="s">
        <v>19</v>
      </c>
      <c r="C80" s="74" t="s">
        <v>120</v>
      </c>
      <c r="D80" s="85" t="s">
        <v>120</v>
      </c>
      <c r="E80" s="86" t="s">
        <v>120</v>
      </c>
      <c r="F80" s="74" t="s">
        <v>120</v>
      </c>
      <c r="G80" s="75" t="s">
        <v>120</v>
      </c>
      <c r="H80" s="76" t="s">
        <v>120</v>
      </c>
    </row>
    <row r="81" spans="1:8" ht="14.4" x14ac:dyDescent="0.3">
      <c r="A81" s="182"/>
      <c r="B81" s="84" t="s">
        <v>20</v>
      </c>
      <c r="C81" s="74" t="s">
        <v>120</v>
      </c>
      <c r="D81" s="85" t="s">
        <v>120</v>
      </c>
      <c r="E81" s="86" t="s">
        <v>120</v>
      </c>
      <c r="F81" s="74" t="s">
        <v>120</v>
      </c>
      <c r="G81" s="75" t="s">
        <v>120</v>
      </c>
      <c r="H81" s="76" t="s">
        <v>120</v>
      </c>
    </row>
    <row r="82" spans="1:8" ht="14.4" x14ac:dyDescent="0.3">
      <c r="A82" s="182"/>
      <c r="B82" s="84" t="s">
        <v>21</v>
      </c>
      <c r="C82" s="74" t="s">
        <v>120</v>
      </c>
      <c r="D82" s="85" t="s">
        <v>120</v>
      </c>
      <c r="E82" s="86" t="s">
        <v>120</v>
      </c>
      <c r="F82" s="74" t="s">
        <v>120</v>
      </c>
      <c r="G82" s="75" t="s">
        <v>120</v>
      </c>
      <c r="H82" s="76" t="s">
        <v>120</v>
      </c>
    </row>
    <row r="83" spans="1:8" ht="14.4" x14ac:dyDescent="0.3">
      <c r="A83" s="182"/>
      <c r="B83" s="84" t="s">
        <v>67</v>
      </c>
      <c r="C83" s="74" t="s">
        <v>120</v>
      </c>
      <c r="D83" s="85" t="s">
        <v>120</v>
      </c>
      <c r="E83" s="86" t="s">
        <v>120</v>
      </c>
      <c r="F83" s="74" t="s">
        <v>120</v>
      </c>
      <c r="G83" s="75" t="s">
        <v>120</v>
      </c>
      <c r="H83" s="76" t="s">
        <v>120</v>
      </c>
    </row>
    <row r="84" spans="1:8" ht="14.4" x14ac:dyDescent="0.3">
      <c r="A84" s="182"/>
      <c r="B84" s="84" t="s">
        <v>117</v>
      </c>
      <c r="C84" s="74" t="s">
        <v>120</v>
      </c>
      <c r="D84" s="85" t="s">
        <v>120</v>
      </c>
      <c r="E84" s="86" t="s">
        <v>120</v>
      </c>
      <c r="F84" s="74" t="s">
        <v>120</v>
      </c>
      <c r="G84" s="75" t="s">
        <v>120</v>
      </c>
      <c r="H84" s="76" t="s">
        <v>120</v>
      </c>
    </row>
    <row r="85" spans="1:8" ht="15" thickBot="1" x14ac:dyDescent="0.35">
      <c r="A85" s="182"/>
      <c r="B85" s="69" t="s">
        <v>118</v>
      </c>
      <c r="C85" s="164" t="s">
        <v>120</v>
      </c>
      <c r="D85" s="162" t="s">
        <v>120</v>
      </c>
      <c r="E85" s="163" t="s">
        <v>120</v>
      </c>
      <c r="F85" s="164" t="s">
        <v>120</v>
      </c>
      <c r="G85" s="165" t="s">
        <v>120</v>
      </c>
      <c r="H85" s="67" t="s">
        <v>120</v>
      </c>
    </row>
    <row r="86" spans="1:8" ht="14.4" x14ac:dyDescent="0.3">
      <c r="A86" s="181">
        <v>2019</v>
      </c>
      <c r="B86" s="54" t="s">
        <v>119</v>
      </c>
      <c r="C86" s="30" t="s">
        <v>120</v>
      </c>
      <c r="D86" s="28" t="s">
        <v>120</v>
      </c>
      <c r="E86" s="34" t="s">
        <v>120</v>
      </c>
      <c r="F86" s="30" t="s">
        <v>120</v>
      </c>
      <c r="G86" s="70" t="s">
        <v>120</v>
      </c>
      <c r="H86" s="72" t="s">
        <v>120</v>
      </c>
    </row>
    <row r="87" spans="1:8" ht="14.4" x14ac:dyDescent="0.3">
      <c r="A87" s="182"/>
      <c r="B87" s="84" t="s">
        <v>14</v>
      </c>
      <c r="C87" s="74" t="s">
        <v>120</v>
      </c>
      <c r="D87" s="85" t="s">
        <v>120</v>
      </c>
      <c r="E87" s="86" t="s">
        <v>120</v>
      </c>
      <c r="F87" s="74" t="s">
        <v>120</v>
      </c>
      <c r="G87" s="75" t="s">
        <v>120</v>
      </c>
      <c r="H87" s="76" t="s">
        <v>120</v>
      </c>
    </row>
    <row r="88" spans="1:8" ht="14.4" x14ac:dyDescent="0.3">
      <c r="A88" s="182"/>
      <c r="B88" s="84" t="s">
        <v>15</v>
      </c>
      <c r="C88" s="74" t="s">
        <v>120</v>
      </c>
      <c r="D88" s="85" t="s">
        <v>120</v>
      </c>
      <c r="E88" s="86" t="s">
        <v>120</v>
      </c>
      <c r="F88" s="74" t="s">
        <v>120</v>
      </c>
      <c r="G88" s="75" t="s">
        <v>120</v>
      </c>
      <c r="H88" s="76" t="s">
        <v>120</v>
      </c>
    </row>
    <row r="89" spans="1:8" ht="14.4" x14ac:dyDescent="0.3">
      <c r="A89" s="182"/>
      <c r="B89" s="84" t="s">
        <v>16</v>
      </c>
      <c r="C89" s="74" t="s">
        <v>120</v>
      </c>
      <c r="D89" s="85" t="s">
        <v>120</v>
      </c>
      <c r="E89" s="86" t="s">
        <v>120</v>
      </c>
      <c r="F89" s="74" t="s">
        <v>120</v>
      </c>
      <c r="G89" s="75" t="s">
        <v>120</v>
      </c>
      <c r="H89" s="76" t="s">
        <v>120</v>
      </c>
    </row>
    <row r="90" spans="1:8" ht="14.4" x14ac:dyDescent="0.3">
      <c r="A90" s="182"/>
      <c r="B90" s="84" t="s">
        <v>17</v>
      </c>
      <c r="C90" s="74" t="s">
        <v>120</v>
      </c>
      <c r="D90" s="85" t="s">
        <v>120</v>
      </c>
      <c r="E90" s="86" t="s">
        <v>120</v>
      </c>
      <c r="F90" s="74" t="s">
        <v>120</v>
      </c>
      <c r="G90" s="75" t="s">
        <v>120</v>
      </c>
      <c r="H90" s="76" t="s">
        <v>120</v>
      </c>
    </row>
    <row r="91" spans="1:8" ht="14.4" x14ac:dyDescent="0.3">
      <c r="A91" s="182"/>
      <c r="B91" s="84" t="s">
        <v>18</v>
      </c>
      <c r="C91" s="74" t="s">
        <v>120</v>
      </c>
      <c r="D91" s="85" t="s">
        <v>120</v>
      </c>
      <c r="E91" s="86" t="s">
        <v>120</v>
      </c>
      <c r="F91" s="74" t="s">
        <v>120</v>
      </c>
      <c r="G91" s="75" t="s">
        <v>120</v>
      </c>
      <c r="H91" s="76" t="s">
        <v>120</v>
      </c>
    </row>
    <row r="92" spans="1:8" ht="14.4" x14ac:dyDescent="0.3">
      <c r="A92" s="182"/>
      <c r="B92" s="84" t="s">
        <v>19</v>
      </c>
      <c r="C92" s="74" t="s">
        <v>120</v>
      </c>
      <c r="D92" s="85" t="s">
        <v>120</v>
      </c>
      <c r="E92" s="86" t="s">
        <v>120</v>
      </c>
      <c r="F92" s="74" t="s">
        <v>120</v>
      </c>
      <c r="G92" s="75" t="s">
        <v>120</v>
      </c>
      <c r="H92" s="76" t="s">
        <v>120</v>
      </c>
    </row>
    <row r="93" spans="1:8" ht="14.4" x14ac:dyDescent="0.3">
      <c r="A93" s="182"/>
      <c r="B93" s="84" t="s">
        <v>20</v>
      </c>
      <c r="C93" s="74" t="s">
        <v>120</v>
      </c>
      <c r="D93" s="85" t="s">
        <v>120</v>
      </c>
      <c r="E93" s="86" t="s">
        <v>120</v>
      </c>
      <c r="F93" s="74" t="s">
        <v>120</v>
      </c>
      <c r="G93" s="75" t="s">
        <v>120</v>
      </c>
      <c r="H93" s="76" t="s">
        <v>120</v>
      </c>
    </row>
    <row r="94" spans="1:8" ht="14.4" x14ac:dyDescent="0.3">
      <c r="A94" s="182"/>
      <c r="B94" s="84" t="s">
        <v>21</v>
      </c>
      <c r="C94" s="74" t="s">
        <v>120</v>
      </c>
      <c r="D94" s="85" t="s">
        <v>120</v>
      </c>
      <c r="E94" s="86" t="s">
        <v>120</v>
      </c>
      <c r="F94" s="74" t="s">
        <v>120</v>
      </c>
      <c r="G94" s="75" t="s">
        <v>120</v>
      </c>
      <c r="H94" s="76" t="s">
        <v>120</v>
      </c>
    </row>
    <row r="95" spans="1:8" ht="14.4" x14ac:dyDescent="0.3">
      <c r="A95" s="182"/>
      <c r="B95" s="84" t="s">
        <v>67</v>
      </c>
      <c r="C95" s="74" t="s">
        <v>120</v>
      </c>
      <c r="D95" s="85" t="s">
        <v>120</v>
      </c>
      <c r="E95" s="86" t="s">
        <v>120</v>
      </c>
      <c r="F95" s="74" t="s">
        <v>120</v>
      </c>
      <c r="G95" s="75" t="s">
        <v>120</v>
      </c>
      <c r="H95" s="76" t="s">
        <v>120</v>
      </c>
    </row>
    <row r="96" spans="1:8" ht="14.4" x14ac:dyDescent="0.3">
      <c r="A96" s="182"/>
      <c r="B96" s="84" t="s">
        <v>117</v>
      </c>
      <c r="C96" s="74" t="s">
        <v>120</v>
      </c>
      <c r="D96" s="85" t="s">
        <v>120</v>
      </c>
      <c r="E96" s="86" t="s">
        <v>120</v>
      </c>
      <c r="F96" s="74">
        <v>1675</v>
      </c>
      <c r="G96" s="75">
        <f>F96/$B$119</f>
        <v>3.2972440944881889</v>
      </c>
      <c r="H96" s="76">
        <f t="shared" ref="H96" si="18">F96/$F$23*100</f>
        <v>569.72789115646265</v>
      </c>
    </row>
    <row r="97" spans="1:8" ht="15" thickBot="1" x14ac:dyDescent="0.35">
      <c r="A97" s="182"/>
      <c r="B97" s="69" t="s">
        <v>118</v>
      </c>
      <c r="C97" s="164" t="s">
        <v>120</v>
      </c>
      <c r="D97" s="162" t="s">
        <v>120</v>
      </c>
      <c r="E97" s="163" t="s">
        <v>120</v>
      </c>
      <c r="F97" s="164">
        <v>1960</v>
      </c>
      <c r="G97" s="14">
        <f>F97/$B$119</f>
        <v>3.8582677165354329</v>
      </c>
      <c r="H97" s="92">
        <f t="shared" ref="H97" si="19">F97/$F$23*100</f>
        <v>666.66666666666674</v>
      </c>
    </row>
    <row r="98" spans="1:8" ht="14.4" x14ac:dyDescent="0.3">
      <c r="A98" s="181">
        <v>2020</v>
      </c>
      <c r="B98" s="54" t="s">
        <v>119</v>
      </c>
      <c r="C98" s="30" t="s">
        <v>120</v>
      </c>
      <c r="D98" s="28" t="s">
        <v>120</v>
      </c>
      <c r="E98" s="34" t="s">
        <v>120</v>
      </c>
      <c r="F98" s="30">
        <v>1960</v>
      </c>
      <c r="G98" s="28">
        <f>F98/$B$119</f>
        <v>3.8582677165354329</v>
      </c>
      <c r="H98" s="72">
        <f t="shared" ref="H98" si="20">F98/$F$23*100</f>
        <v>666.66666666666674</v>
      </c>
    </row>
    <row r="99" spans="1:8" ht="14.4" x14ac:dyDescent="0.3">
      <c r="A99" s="182"/>
      <c r="B99" s="84" t="s">
        <v>14</v>
      </c>
      <c r="C99" s="12" t="s">
        <v>120</v>
      </c>
      <c r="D99" s="11" t="s">
        <v>120</v>
      </c>
      <c r="E99" s="22" t="s">
        <v>120</v>
      </c>
      <c r="F99" s="74">
        <v>1960</v>
      </c>
      <c r="G99" s="11">
        <f t="shared" ref="G99:G100" si="21">F99/$B$119</f>
        <v>3.8582677165354329</v>
      </c>
      <c r="H99" s="73">
        <f t="shared" ref="H99:H100" si="22">F99/$F$23*100</f>
        <v>666.66666666666674</v>
      </c>
    </row>
    <row r="100" spans="1:8" ht="14.4" x14ac:dyDescent="0.3">
      <c r="A100" s="182"/>
      <c r="B100" s="84" t="s">
        <v>15</v>
      </c>
      <c r="C100" s="12" t="s">
        <v>120</v>
      </c>
      <c r="D100" s="11" t="s">
        <v>120</v>
      </c>
      <c r="E100" s="22" t="s">
        <v>120</v>
      </c>
      <c r="F100" s="74">
        <v>1960</v>
      </c>
      <c r="G100" s="11">
        <f t="shared" si="21"/>
        <v>3.8582677165354329</v>
      </c>
      <c r="H100" s="73">
        <f t="shared" si="22"/>
        <v>666.66666666666674</v>
      </c>
    </row>
    <row r="101" spans="1:8" ht="14.4" x14ac:dyDescent="0.3">
      <c r="A101" s="182"/>
      <c r="B101" s="84" t="s">
        <v>16</v>
      </c>
      <c r="C101" s="74" t="s">
        <v>120</v>
      </c>
      <c r="D101" s="11" t="s">
        <v>120</v>
      </c>
      <c r="E101" s="22" t="s">
        <v>120</v>
      </c>
      <c r="F101" s="74" t="s">
        <v>120</v>
      </c>
      <c r="G101" s="11" t="s">
        <v>120</v>
      </c>
      <c r="H101" s="73" t="s">
        <v>120</v>
      </c>
    </row>
    <row r="102" spans="1:8" ht="14.4" x14ac:dyDescent="0.3">
      <c r="A102" s="182"/>
      <c r="B102" s="84" t="s">
        <v>17</v>
      </c>
      <c r="C102" s="12" t="s">
        <v>120</v>
      </c>
      <c r="D102" s="11" t="s">
        <v>120</v>
      </c>
      <c r="E102" s="22" t="s">
        <v>120</v>
      </c>
      <c r="F102" s="74" t="s">
        <v>120</v>
      </c>
      <c r="G102" s="11" t="s">
        <v>120</v>
      </c>
      <c r="H102" s="73" t="s">
        <v>120</v>
      </c>
    </row>
    <row r="103" spans="1:8" ht="14.4" x14ac:dyDescent="0.3">
      <c r="A103" s="182"/>
      <c r="B103" s="84" t="s">
        <v>18</v>
      </c>
      <c r="C103" s="12" t="s">
        <v>120</v>
      </c>
      <c r="D103" s="11" t="s">
        <v>120</v>
      </c>
      <c r="E103" s="22" t="s">
        <v>120</v>
      </c>
      <c r="F103" s="74" t="s">
        <v>120</v>
      </c>
      <c r="G103" s="11" t="s">
        <v>120</v>
      </c>
      <c r="H103" s="73" t="s">
        <v>120</v>
      </c>
    </row>
    <row r="104" spans="1:8" ht="14.4" x14ac:dyDescent="0.3">
      <c r="A104" s="182"/>
      <c r="B104" s="84" t="s">
        <v>19</v>
      </c>
      <c r="C104" s="12" t="s">
        <v>120</v>
      </c>
      <c r="D104" s="11" t="s">
        <v>120</v>
      </c>
      <c r="E104" s="22" t="s">
        <v>120</v>
      </c>
      <c r="F104" s="74" t="s">
        <v>120</v>
      </c>
      <c r="G104" s="11" t="s">
        <v>120</v>
      </c>
      <c r="H104" s="73" t="s">
        <v>120</v>
      </c>
    </row>
    <row r="105" spans="1:8" ht="14.4" x14ac:dyDescent="0.3">
      <c r="A105" s="182"/>
      <c r="B105" s="84" t="s">
        <v>20</v>
      </c>
      <c r="C105" s="12" t="s">
        <v>120</v>
      </c>
      <c r="D105" s="11" t="s">
        <v>120</v>
      </c>
      <c r="E105" s="22" t="s">
        <v>120</v>
      </c>
      <c r="F105" s="74" t="s">
        <v>120</v>
      </c>
      <c r="G105" s="11" t="s">
        <v>120</v>
      </c>
      <c r="H105" s="73" t="s">
        <v>120</v>
      </c>
    </row>
    <row r="106" spans="1:8" ht="14.4" x14ac:dyDescent="0.3">
      <c r="A106" s="182"/>
      <c r="B106" s="84" t="s">
        <v>21</v>
      </c>
      <c r="C106" s="12" t="s">
        <v>120</v>
      </c>
      <c r="D106" s="11" t="s">
        <v>120</v>
      </c>
      <c r="E106" s="22" t="s">
        <v>120</v>
      </c>
      <c r="F106" s="74" t="s">
        <v>120</v>
      </c>
      <c r="G106" s="11" t="s">
        <v>120</v>
      </c>
      <c r="H106" s="73" t="s">
        <v>120</v>
      </c>
    </row>
    <row r="107" spans="1:8" ht="14.4" x14ac:dyDescent="0.3">
      <c r="A107" s="182"/>
      <c r="B107" s="84" t="s">
        <v>67</v>
      </c>
      <c r="C107" s="12" t="s">
        <v>120</v>
      </c>
      <c r="D107" s="11" t="s">
        <v>120</v>
      </c>
      <c r="E107" s="22" t="s">
        <v>120</v>
      </c>
      <c r="F107" s="74" t="s">
        <v>120</v>
      </c>
      <c r="G107" s="11" t="s">
        <v>120</v>
      </c>
      <c r="H107" s="73" t="s">
        <v>120</v>
      </c>
    </row>
    <row r="108" spans="1:8" ht="14.4" x14ac:dyDescent="0.3">
      <c r="A108" s="182"/>
      <c r="B108" s="84" t="s">
        <v>117</v>
      </c>
      <c r="C108" s="12" t="s">
        <v>120</v>
      </c>
      <c r="D108" s="11" t="s">
        <v>120</v>
      </c>
      <c r="E108" s="22" t="s">
        <v>120</v>
      </c>
      <c r="F108" s="74" t="s">
        <v>120</v>
      </c>
      <c r="G108" s="11" t="s">
        <v>120</v>
      </c>
      <c r="H108" s="73" t="s">
        <v>120</v>
      </c>
    </row>
    <row r="109" spans="1:8" ht="15" thickBot="1" x14ac:dyDescent="0.35">
      <c r="A109" s="182"/>
      <c r="B109" s="69" t="s">
        <v>118</v>
      </c>
      <c r="C109" s="13" t="s">
        <v>120</v>
      </c>
      <c r="D109" s="14" t="s">
        <v>120</v>
      </c>
      <c r="E109" s="23" t="s">
        <v>120</v>
      </c>
      <c r="F109" s="164" t="s">
        <v>120</v>
      </c>
      <c r="G109" s="14" t="s">
        <v>120</v>
      </c>
      <c r="H109" s="92" t="s">
        <v>120</v>
      </c>
    </row>
    <row r="110" spans="1:8" ht="14.4" x14ac:dyDescent="0.3">
      <c r="A110" s="181">
        <v>2021</v>
      </c>
      <c r="B110" s="84" t="s">
        <v>119</v>
      </c>
      <c r="C110" s="78" t="s">
        <v>120</v>
      </c>
      <c r="D110" s="85" t="s">
        <v>120</v>
      </c>
      <c r="E110" s="86" t="s">
        <v>120</v>
      </c>
      <c r="F110" s="74" t="s">
        <v>120</v>
      </c>
      <c r="G110" s="85" t="s">
        <v>120</v>
      </c>
      <c r="H110" s="76" t="s">
        <v>120</v>
      </c>
    </row>
    <row r="111" spans="1:8" ht="14.4" x14ac:dyDescent="0.3">
      <c r="A111" s="182"/>
      <c r="B111" s="84" t="s">
        <v>14</v>
      </c>
      <c r="C111" s="12" t="s">
        <v>120</v>
      </c>
      <c r="D111" s="11" t="s">
        <v>120</v>
      </c>
      <c r="E111" s="22" t="s">
        <v>120</v>
      </c>
      <c r="F111" s="74" t="s">
        <v>120</v>
      </c>
      <c r="G111" s="11" t="s">
        <v>120</v>
      </c>
      <c r="H111" s="73" t="s">
        <v>120</v>
      </c>
    </row>
    <row r="112" spans="1:8" ht="14.4" x14ac:dyDescent="0.3">
      <c r="A112" s="182"/>
      <c r="B112" s="84" t="s">
        <v>15</v>
      </c>
      <c r="C112" s="12" t="s">
        <v>120</v>
      </c>
      <c r="D112" s="11" t="s">
        <v>120</v>
      </c>
      <c r="E112" s="22" t="s">
        <v>120</v>
      </c>
      <c r="F112" s="74" t="s">
        <v>120</v>
      </c>
      <c r="G112" s="11" t="s">
        <v>120</v>
      </c>
      <c r="H112" s="73" t="s">
        <v>120</v>
      </c>
    </row>
    <row r="113" spans="1:8" ht="14.4" x14ac:dyDescent="0.3">
      <c r="A113" s="182"/>
      <c r="B113" s="84" t="s">
        <v>16</v>
      </c>
      <c r="C113" s="12" t="s">
        <v>120</v>
      </c>
      <c r="D113" s="11" t="s">
        <v>120</v>
      </c>
      <c r="E113" s="22" t="s">
        <v>120</v>
      </c>
      <c r="F113" s="74" t="s">
        <v>120</v>
      </c>
      <c r="G113" s="11" t="s">
        <v>120</v>
      </c>
      <c r="H113" s="73" t="s">
        <v>120</v>
      </c>
    </row>
    <row r="114" spans="1:8" ht="14.4" x14ac:dyDescent="0.3">
      <c r="A114" s="182"/>
      <c r="B114" s="84" t="s">
        <v>17</v>
      </c>
      <c r="C114" s="12" t="s">
        <v>120</v>
      </c>
      <c r="D114" s="11" t="s">
        <v>120</v>
      </c>
      <c r="E114" s="22" t="s">
        <v>120</v>
      </c>
      <c r="F114" s="74" t="s">
        <v>120</v>
      </c>
      <c r="G114" s="11" t="s">
        <v>120</v>
      </c>
      <c r="H114" s="73" t="s">
        <v>120</v>
      </c>
    </row>
    <row r="115" spans="1:8" ht="14.4" x14ac:dyDescent="0.3">
      <c r="A115" s="182"/>
      <c r="B115" s="84" t="s">
        <v>18</v>
      </c>
      <c r="C115" s="12" t="s">
        <v>120</v>
      </c>
      <c r="D115" s="11" t="s">
        <v>120</v>
      </c>
      <c r="E115" s="22" t="s">
        <v>120</v>
      </c>
      <c r="F115" s="74">
        <v>3145</v>
      </c>
      <c r="G115" s="11">
        <f t="shared" ref="G115" si="23">F115/$B$119</f>
        <v>6.1909448818897639</v>
      </c>
      <c r="H115" s="73">
        <f t="shared" ref="H115" si="24">F115/$F$23*100</f>
        <v>1069.7278911564626</v>
      </c>
    </row>
    <row r="116" spans="1:8" ht="14.4" x14ac:dyDescent="0.3">
      <c r="A116" s="182"/>
      <c r="B116" s="84" t="s">
        <v>19</v>
      </c>
      <c r="C116" s="12" t="s">
        <v>120</v>
      </c>
      <c r="D116" s="11" t="s">
        <v>120</v>
      </c>
      <c r="E116" s="22" t="s">
        <v>120</v>
      </c>
      <c r="F116" s="74">
        <v>3145</v>
      </c>
      <c r="G116" s="11">
        <f t="shared" ref="G116:G118" si="25">F116/$B$119</f>
        <v>6.1909448818897639</v>
      </c>
      <c r="H116" s="73">
        <f t="shared" ref="H116:H118" si="26">F116/$F$23*100</f>
        <v>1069.7278911564626</v>
      </c>
    </row>
    <row r="117" spans="1:8" ht="14.4" x14ac:dyDescent="0.3">
      <c r="A117" s="182"/>
      <c r="B117" s="84" t="s">
        <v>20</v>
      </c>
      <c r="C117" s="12" t="s">
        <v>120</v>
      </c>
      <c r="D117" s="11" t="s">
        <v>120</v>
      </c>
      <c r="E117" s="22" t="s">
        <v>120</v>
      </c>
      <c r="F117" s="74">
        <v>3145</v>
      </c>
      <c r="G117" s="11">
        <f t="shared" si="25"/>
        <v>6.1909448818897639</v>
      </c>
      <c r="H117" s="73">
        <f t="shared" si="26"/>
        <v>1069.7278911564626</v>
      </c>
    </row>
    <row r="118" spans="1:8" ht="15" thickBot="1" x14ac:dyDescent="0.35">
      <c r="A118" s="183"/>
      <c r="B118" s="64" t="s">
        <v>21</v>
      </c>
      <c r="C118" s="13" t="s">
        <v>120</v>
      </c>
      <c r="D118" s="14" t="s">
        <v>120</v>
      </c>
      <c r="E118" s="23" t="s">
        <v>120</v>
      </c>
      <c r="F118" s="32">
        <v>3230</v>
      </c>
      <c r="G118" s="162">
        <f t="shared" si="25"/>
        <v>6.3582677165354333</v>
      </c>
      <c r="H118" s="67">
        <f t="shared" si="26"/>
        <v>1098.6394557823128</v>
      </c>
    </row>
    <row r="119" spans="1:8" ht="14.4" x14ac:dyDescent="0.3">
      <c r="A119" s="37" t="s">
        <v>108</v>
      </c>
      <c r="B119" s="38">
        <v>508</v>
      </c>
    </row>
    <row r="120" spans="1:8" ht="14.4" x14ac:dyDescent="0.3">
      <c r="A120" s="8"/>
      <c r="B120" s="15"/>
    </row>
    <row r="121" spans="1:8" x14ac:dyDescent="0.25">
      <c r="A121" t="s">
        <v>24</v>
      </c>
    </row>
    <row r="122" spans="1:8" x14ac:dyDescent="0.25">
      <c r="A122" s="6" t="s">
        <v>25</v>
      </c>
    </row>
    <row r="123" spans="1:8" x14ac:dyDescent="0.25">
      <c r="A123" s="6" t="s">
        <v>26</v>
      </c>
    </row>
    <row r="125" spans="1:8" ht="14.4" x14ac:dyDescent="0.3">
      <c r="A125" s="7" t="s">
        <v>27</v>
      </c>
    </row>
    <row r="127" spans="1:8" ht="14.4" x14ac:dyDescent="0.25">
      <c r="A127" s="246" t="s">
        <v>125</v>
      </c>
    </row>
    <row r="128" spans="1:8" x14ac:dyDescent="0.25">
      <c r="A128" s="247" t="s">
        <v>126</v>
      </c>
    </row>
  </sheetData>
  <mergeCells count="14">
    <mergeCell ref="A110:A118"/>
    <mergeCell ref="A98:A109"/>
    <mergeCell ref="A26:A37"/>
    <mergeCell ref="A74:A85"/>
    <mergeCell ref="A15:A25"/>
    <mergeCell ref="A86:A97"/>
    <mergeCell ref="A62:A73"/>
    <mergeCell ref="A50:A61"/>
    <mergeCell ref="A38:A49"/>
    <mergeCell ref="F13:H13"/>
    <mergeCell ref="A12:A14"/>
    <mergeCell ref="B12:B14"/>
    <mergeCell ref="C13:E13"/>
    <mergeCell ref="C12:H12"/>
  </mergeCells>
  <hyperlinks>
    <hyperlink ref="A125" location="Índice!A1" display="Volver al Índice" xr:uid="{00000000-0004-0000-0800-000000000000}"/>
    <hyperlink ref="A128" r:id="rId1" xr:uid="{69499A0F-EFD2-4285-894C-8F2590D4E002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41</vt:i4>
      </vt:variant>
    </vt:vector>
  </HeadingPairs>
  <TitlesOfParts>
    <vt:vector size="41" baseType="lpstr">
      <vt:lpstr>Índice</vt:lpstr>
      <vt:lpstr>BA-BAHIA BLANCA</vt:lpstr>
      <vt:lpstr>BA-BARILOCHE</vt:lpstr>
      <vt:lpstr>BA-COMODORO RIVADAVIA</vt:lpstr>
      <vt:lpstr>BA-CORDOBA</vt:lpstr>
      <vt:lpstr>BA-MAR DEL PLATA</vt:lpstr>
      <vt:lpstr>BA-MENDOZA</vt:lpstr>
      <vt:lpstr>BA-NEUQUEN</vt:lpstr>
      <vt:lpstr>BA-PARANA</vt:lpstr>
      <vt:lpstr>BA-POSADAS</vt:lpstr>
      <vt:lpstr>BA-RESISTENCIA</vt:lpstr>
      <vt:lpstr>BA-ROSARIO</vt:lpstr>
      <vt:lpstr>BA-SALTA</vt:lpstr>
      <vt:lpstr>BA-TUCUMAN</vt:lpstr>
      <vt:lpstr>BAHIA BLANCA-NEUQUEN</vt:lpstr>
      <vt:lpstr>BAHIA BLANCA-VIEDMA</vt:lpstr>
      <vt:lpstr>COMODORO RIVADAVIA-NEUQUEN</vt:lpstr>
      <vt:lpstr>COMODORO RIVADAVIA-RIO GALLEGOS</vt:lpstr>
      <vt:lpstr>CORDOBA-CORRIENTES</vt:lpstr>
      <vt:lpstr>CORDOBA-LA RIOJA</vt:lpstr>
      <vt:lpstr>CORDOBA-MENDOZA</vt:lpstr>
      <vt:lpstr>CORDOBA-PARANA</vt:lpstr>
      <vt:lpstr>CORDOBA-POSADAS</vt:lpstr>
      <vt:lpstr>CORDOBA-SALTA</vt:lpstr>
      <vt:lpstr>CORDOBA-SAN LUIS</vt:lpstr>
      <vt:lpstr>CORDOBA-SANTA ROSA</vt:lpstr>
      <vt:lpstr>CORDOBA-TUCUMAN</vt:lpstr>
      <vt:lpstr>CORDOBA-SAN JUAN</vt:lpstr>
      <vt:lpstr>CORDOBA-SANTA FE</vt:lpstr>
      <vt:lpstr>JUJUY-CORDOBA</vt:lpstr>
      <vt:lpstr>LA PLATA-RESISTENCIA</vt:lpstr>
      <vt:lpstr>LA PLATA-SANTA ROSA</vt:lpstr>
      <vt:lpstr>MENDOZA-NEUQUEN</vt:lpstr>
      <vt:lpstr>MENDOZA-SAN JUAN</vt:lpstr>
      <vt:lpstr>RESISTENCIA-ROSARIO</vt:lpstr>
      <vt:lpstr>TUCUMAN-CATAMARCA</vt:lpstr>
      <vt:lpstr>TUCUMAN-LA RIOJA</vt:lpstr>
      <vt:lpstr>TUCUMAN-MENDOZA</vt:lpstr>
      <vt:lpstr>TUCUMAN-POSADAS</vt:lpstr>
      <vt:lpstr>TUCUMAN-SALTA</vt:lpstr>
      <vt:lpstr>TUCUMAN-SANTIAGO DEL ESTERO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Julia</cp:lastModifiedBy>
  <dcterms:created xsi:type="dcterms:W3CDTF">1996-11-27T10:00:04Z</dcterms:created>
  <dcterms:modified xsi:type="dcterms:W3CDTF">2025-08-12T18:23:37Z</dcterms:modified>
</cp:coreProperties>
</file>