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lia\Downloads\"/>
    </mc:Choice>
  </mc:AlternateContent>
  <xr:revisionPtr revIDLastSave="0" documentId="13_ncr:1_{16168704-5C20-4AB6-8C3D-3EFFF714660A}" xr6:coauthVersionLast="47" xr6:coauthVersionMax="47" xr10:uidLastSave="{00000000-0000-0000-0000-000000000000}"/>
  <bookViews>
    <workbookView xWindow="-108" yWindow="-108" windowWidth="23256" windowHeight="12576" tabRatio="898" xr2:uid="{00000000-000D-0000-FFFF-FFFF00000000}"/>
  </bookViews>
  <sheets>
    <sheet name="Índice" sheetId="1" r:id="rId1"/>
    <sheet name="LA PLATA-MAR DEL PLATA" sheetId="2" r:id="rId2"/>
    <sheet name="LA PLATA-BAHÍA BLANCA" sheetId="3" r:id="rId3"/>
    <sheet name="LA PLATA-TANDIL" sheetId="4" r:id="rId4"/>
    <sheet name="COMODORO RIVADAVIA-TRELEW" sheetId="5" r:id="rId5"/>
    <sheet name="COMODORO RIVADAVIA-PTO. MADRYN" sheetId="6" r:id="rId6"/>
    <sheet name="CÓRDOBA-RIO CUARTO" sheetId="7" r:id="rId7"/>
    <sheet name="CÓRDOBA-VILLA MARÍA" sheetId="8" r:id="rId8"/>
    <sheet name="CORRIENTES-GOYA" sheetId="9" r:id="rId9"/>
    <sheet name="PARANÁ-CONCORDIA" sheetId="10" r:id="rId10"/>
    <sheet name="JUJUY-SAN PEDRO" sheetId="11" r:id="rId11"/>
    <sheet name="JUJUY-LIBERTADOR SAN MARTIN" sheetId="12" r:id="rId12"/>
    <sheet name="MENDOZA-SAN RAFAEL" sheetId="13" r:id="rId13"/>
    <sheet name="POSADAS-OBERÁ" sheetId="14" r:id="rId14"/>
    <sheet name="POSADAS-PUERTO IGUAZÚ" sheetId="15" r:id="rId15"/>
    <sheet name="NEUQUÉN-S.M. DE LOS ANDES" sheetId="16" r:id="rId16"/>
    <sheet name="NEUQUÉN-ZAPALA" sheetId="17" r:id="rId17"/>
    <sheet name="VIEDMA-GRAL. ROCA" sheetId="18" r:id="rId18"/>
    <sheet name="SALTA-ORÁN" sheetId="20" r:id="rId19"/>
    <sheet name="SALTA-TARTAGAL" sheetId="21" r:id="rId20"/>
    <sheet name="SAN LUIS-MERLO" sheetId="23" r:id="rId21"/>
    <sheet name="SAN LUIS-VILLA MERCEDES" sheetId="22" r:id="rId22"/>
    <sheet name="RÍO GALLEGOS-CALETA OLIVIA" sheetId="24" r:id="rId23"/>
    <sheet name="RÍO GALLEGOS-EL CALAFATE" sheetId="25" r:id="rId24"/>
    <sheet name="ROSARIO-SANTA FE" sheetId="26" r:id="rId25"/>
    <sheet name="SGO. DEL ESTERO- T. DEL RIO HON" sheetId="28" r:id="rId26"/>
  </sheets>
  <calcPr calcId="191029"/>
</workbook>
</file>

<file path=xl/calcChain.xml><?xml version="1.0" encoding="utf-8"?>
<calcChain xmlns="http://schemas.openxmlformats.org/spreadsheetml/2006/main">
  <c r="G110" i="2" l="1"/>
  <c r="D110" i="2"/>
  <c r="G110" i="3"/>
  <c r="D110" i="3"/>
  <c r="D110" i="7"/>
  <c r="H110" i="8"/>
  <c r="G110" i="8"/>
  <c r="D110" i="8"/>
  <c r="D110" i="9"/>
  <c r="D110" i="11"/>
  <c r="D110" i="12"/>
  <c r="D110" i="13"/>
  <c r="D110" i="14"/>
  <c r="D110" i="15"/>
  <c r="H110" i="17"/>
  <c r="G110" i="17"/>
  <c r="E110" i="17"/>
  <c r="D110" i="17"/>
  <c r="D110" i="18"/>
  <c r="D110" i="23"/>
  <c r="D110" i="22"/>
  <c r="E110" i="24"/>
  <c r="D110" i="24"/>
  <c r="H110" i="25"/>
  <c r="G110" i="25"/>
  <c r="E110" i="25"/>
  <c r="D110" i="25"/>
  <c r="D110" i="28"/>
  <c r="D109" i="28" l="1"/>
  <c r="D108" i="28"/>
  <c r="D108" i="26"/>
  <c r="H109" i="25"/>
  <c r="G109" i="25"/>
  <c r="H108" i="25"/>
  <c r="G108" i="25"/>
  <c r="E109" i="25"/>
  <c r="D109" i="25"/>
  <c r="E108" i="25"/>
  <c r="D108" i="25"/>
  <c r="E109" i="24"/>
  <c r="D109" i="24"/>
  <c r="E108" i="24"/>
  <c r="D108" i="24"/>
  <c r="D109" i="22"/>
  <c r="D108" i="22"/>
  <c r="D109" i="23"/>
  <c r="D109" i="18"/>
  <c r="D108" i="18"/>
  <c r="H109" i="17"/>
  <c r="G109" i="17"/>
  <c r="H108" i="17"/>
  <c r="G108" i="17"/>
  <c r="E109" i="17"/>
  <c r="D109" i="17"/>
  <c r="E108" i="17"/>
  <c r="D108" i="17"/>
  <c r="D109" i="15"/>
  <c r="D108" i="15"/>
  <c r="D109" i="14"/>
  <c r="D108" i="14"/>
  <c r="D109" i="13"/>
  <c r="D108" i="13"/>
  <c r="D109" i="12"/>
  <c r="D108" i="12"/>
  <c r="D109" i="11"/>
  <c r="D108" i="11"/>
  <c r="D109" i="9"/>
  <c r="D108" i="9"/>
  <c r="H109" i="8"/>
  <c r="G109" i="8"/>
  <c r="H108" i="8"/>
  <c r="G108" i="8"/>
  <c r="D109" i="8"/>
  <c r="D108" i="8"/>
  <c r="D109" i="7"/>
  <c r="D108" i="7"/>
  <c r="G108" i="6"/>
  <c r="H108" i="6"/>
  <c r="D108" i="6"/>
  <c r="G108" i="5"/>
  <c r="H108" i="5"/>
  <c r="D108" i="5"/>
  <c r="D108" i="4"/>
  <c r="G109" i="3"/>
  <c r="G108" i="3"/>
  <c r="D109" i="3"/>
  <c r="D108" i="3"/>
  <c r="G109" i="2"/>
  <c r="D109" i="2"/>
  <c r="G108" i="2"/>
  <c r="D108" i="2"/>
  <c r="D107" i="28" l="1"/>
  <c r="D107" i="26"/>
  <c r="H107" i="25"/>
  <c r="G107" i="25"/>
  <c r="E107" i="25"/>
  <c r="D107" i="25"/>
  <c r="E107" i="24"/>
  <c r="D107" i="24"/>
  <c r="D107" i="22"/>
  <c r="D107" i="18"/>
  <c r="H107" i="17"/>
  <c r="G107" i="17"/>
  <c r="E107" i="17"/>
  <c r="D107" i="17"/>
  <c r="E107" i="16"/>
  <c r="D107" i="16"/>
  <c r="H107" i="16"/>
  <c r="G107" i="16"/>
  <c r="D107" i="15"/>
  <c r="D107" i="14"/>
  <c r="D107" i="13"/>
  <c r="D107" i="12"/>
  <c r="D107" i="11"/>
  <c r="D107" i="9"/>
  <c r="H107" i="8"/>
  <c r="G107" i="8"/>
  <c r="D107" i="8"/>
  <c r="D107" i="7"/>
  <c r="H107" i="6"/>
  <c r="G107" i="6"/>
  <c r="D107" i="6"/>
  <c r="H107" i="5"/>
  <c r="G107" i="5"/>
  <c r="D107" i="5"/>
  <c r="D107" i="4"/>
  <c r="D107" i="3"/>
  <c r="G107" i="3"/>
  <c r="G107" i="2"/>
  <c r="D107" i="2"/>
  <c r="D92" i="26" l="1"/>
  <c r="H92" i="25"/>
  <c r="G92" i="25"/>
  <c r="E92" i="25"/>
  <c r="D92" i="25"/>
  <c r="H92" i="24"/>
  <c r="G92" i="24"/>
  <c r="E92" i="24"/>
  <c r="D92" i="24"/>
  <c r="D92" i="22"/>
  <c r="D92" i="21"/>
  <c r="D92" i="20"/>
  <c r="D92" i="18"/>
  <c r="H92" i="17"/>
  <c r="G92" i="17"/>
  <c r="E92" i="17"/>
  <c r="D92" i="17"/>
  <c r="H92" i="16"/>
  <c r="G92" i="16"/>
  <c r="E92" i="16"/>
  <c r="D92" i="16"/>
  <c r="D92" i="15"/>
  <c r="D92" i="14"/>
  <c r="D92" i="13"/>
  <c r="D92" i="12"/>
  <c r="D92" i="11"/>
  <c r="D92" i="9"/>
  <c r="D92" i="8"/>
  <c r="D92" i="7"/>
  <c r="H92" i="6"/>
  <c r="G92" i="6"/>
  <c r="D92" i="6"/>
  <c r="H92" i="5"/>
  <c r="G92" i="5"/>
  <c r="D92" i="5"/>
  <c r="D92" i="4"/>
  <c r="J92" i="3"/>
  <c r="G92" i="3"/>
  <c r="D92" i="3"/>
  <c r="J91" i="3"/>
  <c r="G92" i="2"/>
  <c r="D91" i="26"/>
  <c r="G91" i="25"/>
  <c r="H91" i="25"/>
  <c r="D91" i="25"/>
  <c r="E91" i="25"/>
  <c r="G91" i="24"/>
  <c r="H91" i="24"/>
  <c r="D91" i="24"/>
  <c r="E91" i="24"/>
  <c r="D91" i="22"/>
  <c r="D91" i="21"/>
  <c r="D91" i="20"/>
  <c r="D91" i="18"/>
  <c r="G91" i="17"/>
  <c r="H91" i="17"/>
  <c r="D91" i="17"/>
  <c r="E91" i="17"/>
  <c r="G91" i="16"/>
  <c r="H91" i="16"/>
  <c r="D91" i="16"/>
  <c r="E91" i="16"/>
  <c r="D91" i="15"/>
  <c r="D91" i="14"/>
  <c r="D91" i="13"/>
  <c r="D91" i="12"/>
  <c r="D91" i="11"/>
  <c r="D91" i="9"/>
  <c r="D91" i="8"/>
  <c r="D91" i="7"/>
  <c r="G91" i="6"/>
  <c r="H91" i="6"/>
  <c r="D91" i="6"/>
  <c r="G91" i="5"/>
  <c r="H91" i="5"/>
  <c r="D91" i="5"/>
  <c r="D91" i="4"/>
  <c r="G91" i="3"/>
  <c r="D91" i="3"/>
  <c r="G91" i="2"/>
  <c r="D90" i="26" l="1"/>
  <c r="G90" i="25"/>
  <c r="H90" i="25"/>
  <c r="D90" i="25"/>
  <c r="E90" i="25"/>
  <c r="G90" i="24"/>
  <c r="H90" i="24"/>
  <c r="D90" i="24"/>
  <c r="E90" i="24"/>
  <c r="D90" i="22"/>
  <c r="D90" i="23"/>
  <c r="D90" i="21"/>
  <c r="D90" i="20"/>
  <c r="D90" i="18"/>
  <c r="G90" i="17"/>
  <c r="H90" i="17"/>
  <c r="D90" i="17"/>
  <c r="E90" i="17"/>
  <c r="G90" i="16"/>
  <c r="H90" i="16"/>
  <c r="D90" i="16"/>
  <c r="E90" i="16"/>
  <c r="D90" i="15"/>
  <c r="D90" i="14"/>
  <c r="D90" i="13"/>
  <c r="D90" i="12"/>
  <c r="D90" i="11"/>
  <c r="D90" i="9"/>
  <c r="D90" i="8"/>
  <c r="D90" i="7"/>
  <c r="G90" i="6"/>
  <c r="H90" i="6"/>
  <c r="D90" i="6"/>
  <c r="G90" i="5"/>
  <c r="H90" i="5"/>
  <c r="D90" i="5"/>
  <c r="G90" i="3"/>
  <c r="D90" i="3"/>
  <c r="D90" i="2"/>
  <c r="G90" i="2"/>
  <c r="D89" i="26"/>
  <c r="G89" i="25"/>
  <c r="H89" i="25"/>
  <c r="D89" i="25"/>
  <c r="E89" i="25"/>
  <c r="G89" i="24"/>
  <c r="H89" i="24"/>
  <c r="D89" i="24"/>
  <c r="E89" i="24"/>
  <c r="D89" i="22"/>
  <c r="D89" i="23"/>
  <c r="D89" i="21"/>
  <c r="D89" i="20"/>
  <c r="D89" i="18"/>
  <c r="G89" i="17"/>
  <c r="H89" i="17"/>
  <c r="D89" i="17"/>
  <c r="E89" i="17"/>
  <c r="G89" i="16" l="1"/>
  <c r="H89" i="16"/>
  <c r="D89" i="16"/>
  <c r="E89" i="16"/>
  <c r="D89" i="15"/>
  <c r="D89" i="14"/>
  <c r="D89" i="13"/>
  <c r="D89" i="12"/>
  <c r="D89" i="11" l="1"/>
  <c r="D89" i="9"/>
  <c r="D89" i="8"/>
  <c r="D89" i="7"/>
  <c r="G89" i="6"/>
  <c r="H89" i="6"/>
  <c r="D89" i="6"/>
  <c r="G89" i="5"/>
  <c r="H89" i="5"/>
  <c r="D89" i="5"/>
  <c r="G89" i="3"/>
  <c r="J89" i="3"/>
  <c r="D89" i="3"/>
  <c r="D89" i="2"/>
  <c r="G89" i="2"/>
  <c r="D88" i="26" l="1"/>
  <c r="D87" i="26"/>
  <c r="G88" i="25"/>
  <c r="H88" i="25"/>
  <c r="D88" i="25"/>
  <c r="E88" i="25"/>
  <c r="G87" i="25"/>
  <c r="H87" i="25"/>
  <c r="D87" i="25"/>
  <c r="E87" i="25"/>
  <c r="G88" i="24"/>
  <c r="H88" i="24"/>
  <c r="D88" i="24"/>
  <c r="E88" i="24"/>
  <c r="G87" i="24"/>
  <c r="H87" i="24"/>
  <c r="D87" i="24"/>
  <c r="E87" i="24"/>
  <c r="D88" i="22"/>
  <c r="D87" i="22"/>
  <c r="D88" i="23"/>
  <c r="D87" i="23"/>
  <c r="D88" i="21"/>
  <c r="D87" i="21"/>
  <c r="D88" i="20"/>
  <c r="D87" i="20"/>
  <c r="D88" i="18"/>
  <c r="D87" i="18"/>
  <c r="G88" i="17"/>
  <c r="H88" i="17"/>
  <c r="D88" i="17"/>
  <c r="E88" i="17"/>
  <c r="G87" i="17"/>
  <c r="H87" i="17"/>
  <c r="D87" i="17"/>
  <c r="E87" i="17"/>
  <c r="J88" i="16"/>
  <c r="K88" i="16"/>
  <c r="D88" i="16"/>
  <c r="E88" i="16"/>
  <c r="G88" i="16"/>
  <c r="H88" i="16"/>
  <c r="J87" i="16"/>
  <c r="K87" i="16"/>
  <c r="G87" i="16"/>
  <c r="H87" i="16"/>
  <c r="D87" i="16"/>
  <c r="E87" i="16"/>
  <c r="D88" i="15"/>
  <c r="D87" i="15"/>
  <c r="D88" i="14"/>
  <c r="D87" i="14"/>
  <c r="D88" i="13"/>
  <c r="D87" i="13"/>
  <c r="D88" i="12"/>
  <c r="D87" i="12"/>
  <c r="D88" i="11"/>
  <c r="D87" i="11"/>
  <c r="D88" i="9"/>
  <c r="D87" i="9"/>
  <c r="D88" i="8"/>
  <c r="D87" i="8"/>
  <c r="D88" i="7"/>
  <c r="D87" i="7"/>
  <c r="G88" i="6"/>
  <c r="H88" i="6"/>
  <c r="D88" i="6"/>
  <c r="G87" i="6"/>
  <c r="H87" i="6"/>
  <c r="D87" i="6"/>
  <c r="G88" i="5"/>
  <c r="H88" i="5"/>
  <c r="D88" i="5"/>
  <c r="G87" i="5"/>
  <c r="H87" i="5"/>
  <c r="D87" i="5"/>
  <c r="J88" i="3"/>
  <c r="J87" i="3"/>
  <c r="G88" i="3"/>
  <c r="G87" i="3"/>
  <c r="D88" i="3"/>
  <c r="D87" i="3"/>
  <c r="D88" i="2"/>
  <c r="G88" i="2"/>
  <c r="G87" i="2"/>
  <c r="D86" i="26" l="1"/>
  <c r="G86" i="25"/>
  <c r="H86" i="25"/>
  <c r="D86" i="25"/>
  <c r="E86" i="25"/>
  <c r="G86" i="24"/>
  <c r="H86" i="24"/>
  <c r="D86" i="24"/>
  <c r="E86" i="24"/>
  <c r="D86" i="22"/>
  <c r="D86" i="23"/>
  <c r="D86" i="21" l="1"/>
  <c r="D86" i="20"/>
  <c r="D86" i="18"/>
  <c r="G86" i="17"/>
  <c r="H86" i="17"/>
  <c r="D86" i="17"/>
  <c r="E86" i="17"/>
  <c r="J86" i="16"/>
  <c r="K86" i="16"/>
  <c r="G86" i="16"/>
  <c r="H86" i="16"/>
  <c r="D86" i="16"/>
  <c r="E86" i="16"/>
  <c r="D86" i="15"/>
  <c r="D86" i="14"/>
  <c r="D86" i="13"/>
  <c r="D86" i="12"/>
  <c r="D86" i="11"/>
  <c r="D86" i="9"/>
  <c r="D86" i="8"/>
  <c r="D86" i="7"/>
  <c r="G86" i="6"/>
  <c r="H86" i="6"/>
  <c r="D86" i="6"/>
  <c r="G86" i="5"/>
  <c r="H86" i="5"/>
  <c r="D86" i="5"/>
  <c r="G86" i="3"/>
  <c r="D86" i="3"/>
  <c r="G86" i="2"/>
  <c r="D85" i="28" l="1"/>
  <c r="D85" i="26"/>
  <c r="G85" i="25"/>
  <c r="H85" i="25"/>
  <c r="D85" i="25"/>
  <c r="E85" i="25"/>
  <c r="G85" i="24"/>
  <c r="H85" i="24"/>
  <c r="D85" i="24"/>
  <c r="E85" i="24"/>
  <c r="D85" i="22"/>
  <c r="D85" i="21"/>
  <c r="D85" i="20"/>
  <c r="D85" i="18"/>
  <c r="D85" i="17"/>
  <c r="E85" i="17"/>
  <c r="G85" i="17"/>
  <c r="H85" i="17"/>
  <c r="J85" i="16"/>
  <c r="K85" i="16"/>
  <c r="D85" i="16"/>
  <c r="E85" i="16"/>
  <c r="G85" i="16"/>
  <c r="H85" i="16"/>
  <c r="D85" i="15"/>
  <c r="D85" i="14"/>
  <c r="D85" i="13"/>
  <c r="D85" i="12"/>
  <c r="D85" i="11"/>
  <c r="D85" i="9"/>
  <c r="D85" i="8"/>
  <c r="D85" i="7"/>
  <c r="G85" i="6"/>
  <c r="H85" i="6"/>
  <c r="D85" i="6"/>
  <c r="G85" i="5"/>
  <c r="H85" i="5"/>
  <c r="D85" i="5"/>
  <c r="D85" i="4"/>
  <c r="G85" i="3"/>
  <c r="J85" i="3"/>
  <c r="D85" i="3"/>
  <c r="G85" i="2"/>
  <c r="D84" i="28" l="1"/>
  <c r="D83" i="28"/>
  <c r="D84" i="26"/>
  <c r="D83" i="26"/>
  <c r="G84" i="25"/>
  <c r="H84" i="25"/>
  <c r="G83" i="25"/>
  <c r="H83" i="25"/>
  <c r="D84" i="25"/>
  <c r="E84" i="25"/>
  <c r="D83" i="25"/>
  <c r="E83" i="25"/>
  <c r="G84" i="24"/>
  <c r="H84" i="24"/>
  <c r="G83" i="24"/>
  <c r="H83" i="24"/>
  <c r="G82" i="24"/>
  <c r="H82" i="24"/>
  <c r="D84" i="24"/>
  <c r="E84" i="24"/>
  <c r="D83" i="24"/>
  <c r="E83" i="24"/>
  <c r="D82" i="24"/>
  <c r="E82" i="24"/>
  <c r="D84" i="22"/>
  <c r="D83" i="22"/>
  <c r="D84" i="23"/>
  <c r="D83" i="23"/>
  <c r="D84" i="20"/>
  <c r="D83" i="20"/>
  <c r="D84" i="18"/>
  <c r="D83" i="18"/>
  <c r="G84" i="17"/>
  <c r="H84" i="17"/>
  <c r="G83" i="17"/>
  <c r="H83" i="17"/>
  <c r="D84" i="17"/>
  <c r="E84" i="17"/>
  <c r="D83" i="17"/>
  <c r="E83" i="17"/>
  <c r="J84" i="16"/>
  <c r="K84" i="16"/>
  <c r="J83" i="16"/>
  <c r="K83" i="16"/>
  <c r="G84" i="16"/>
  <c r="H84" i="16"/>
  <c r="G83" i="16"/>
  <c r="H83" i="16"/>
  <c r="D84" i="16"/>
  <c r="E84" i="16"/>
  <c r="D83" i="16"/>
  <c r="E83" i="16"/>
  <c r="D84" i="15"/>
  <c r="D83" i="15"/>
  <c r="D84" i="14"/>
  <c r="D83" i="14"/>
  <c r="D84" i="13"/>
  <c r="D83" i="13"/>
  <c r="D84" i="12"/>
  <c r="D83" i="12"/>
  <c r="D84" i="11"/>
  <c r="D83" i="11"/>
  <c r="D84" i="9"/>
  <c r="D83" i="9"/>
  <c r="D84" i="8"/>
  <c r="D83" i="8"/>
  <c r="D84" i="7"/>
  <c r="D83" i="7"/>
  <c r="H84" i="6"/>
  <c r="G84" i="6"/>
  <c r="G83" i="6"/>
  <c r="H83" i="6"/>
  <c r="D84" i="6"/>
  <c r="D83" i="6"/>
  <c r="G84" i="5"/>
  <c r="H84" i="5"/>
  <c r="G83" i="5"/>
  <c r="H83" i="5"/>
  <c r="D84" i="5"/>
  <c r="D83" i="5"/>
  <c r="D84" i="4"/>
  <c r="D83" i="4"/>
  <c r="J84" i="3"/>
  <c r="J83" i="3"/>
  <c r="G84" i="3"/>
  <c r="G83" i="3"/>
  <c r="D84" i="3"/>
  <c r="D83" i="3"/>
  <c r="G84" i="2"/>
  <c r="G83" i="2"/>
  <c r="D82" i="28" l="1"/>
  <c r="D82" i="26"/>
  <c r="G82" i="25"/>
  <c r="H82" i="25"/>
  <c r="D82" i="25"/>
  <c r="E82" i="25"/>
  <c r="D82" i="22"/>
  <c r="D82" i="23"/>
  <c r="D82" i="20"/>
  <c r="D82" i="18"/>
  <c r="G82" i="17"/>
  <c r="H82" i="17"/>
  <c r="D82" i="17"/>
  <c r="E82" i="17"/>
  <c r="J82" i="16"/>
  <c r="K82" i="16"/>
  <c r="D82" i="16"/>
  <c r="E82" i="16"/>
  <c r="G82" i="16"/>
  <c r="H82" i="16"/>
  <c r="D82" i="15"/>
  <c r="D82" i="14"/>
  <c r="D82" i="13"/>
  <c r="D82" i="12"/>
  <c r="D82" i="11"/>
  <c r="D82" i="9"/>
  <c r="D82" i="8"/>
  <c r="D82" i="7"/>
  <c r="G82" i="6"/>
  <c r="H82" i="6"/>
  <c r="D82" i="6"/>
  <c r="G82" i="5"/>
  <c r="H82" i="5"/>
  <c r="D82" i="5"/>
  <c r="D82" i="4"/>
  <c r="G82" i="3"/>
  <c r="J82" i="3"/>
  <c r="D82" i="3"/>
  <c r="G82" i="2"/>
  <c r="D81" i="28" l="1"/>
  <c r="D81" i="26"/>
  <c r="G81" i="25"/>
  <c r="H81" i="25"/>
  <c r="D81" i="25"/>
  <c r="E81" i="25"/>
  <c r="G81" i="24"/>
  <c r="H81" i="24"/>
  <c r="D81" i="24"/>
  <c r="E81" i="24"/>
  <c r="D81" i="22"/>
  <c r="D81" i="23"/>
  <c r="D81" i="20"/>
  <c r="D81" i="18"/>
  <c r="G81" i="17"/>
  <c r="H81" i="17"/>
  <c r="D81" i="17"/>
  <c r="E81" i="17"/>
  <c r="J81" i="16"/>
  <c r="K81" i="16"/>
  <c r="D81" i="16"/>
  <c r="E81" i="16"/>
  <c r="G81" i="16"/>
  <c r="H81" i="16"/>
  <c r="D81" i="15"/>
  <c r="D81" i="14"/>
  <c r="D81" i="13"/>
  <c r="D81" i="12"/>
  <c r="D81" i="11"/>
  <c r="D81" i="9"/>
  <c r="D81" i="8"/>
  <c r="D81" i="7"/>
  <c r="G81" i="6"/>
  <c r="H81" i="6"/>
  <c r="D81" i="6"/>
  <c r="G81" i="5"/>
  <c r="H81" i="5"/>
  <c r="D81" i="5"/>
  <c r="D81" i="4"/>
  <c r="G81" i="3"/>
  <c r="J81" i="3"/>
  <c r="D81" i="3"/>
  <c r="G81" i="2"/>
  <c r="D80" i="28" l="1"/>
  <c r="D80" i="26"/>
  <c r="G80" i="25"/>
  <c r="H80" i="25"/>
  <c r="D80" i="25"/>
  <c r="E80" i="25"/>
  <c r="G80" i="24"/>
  <c r="H80" i="24"/>
  <c r="D80" i="24"/>
  <c r="E80" i="24"/>
  <c r="D80" i="22"/>
  <c r="D80" i="23"/>
  <c r="D80" i="20"/>
  <c r="D80" i="18"/>
  <c r="G80" i="17"/>
  <c r="H80" i="17"/>
  <c r="D80" i="17"/>
  <c r="E80" i="17"/>
  <c r="J80" i="16"/>
  <c r="K80" i="16"/>
  <c r="D80" i="16"/>
  <c r="E80" i="16"/>
  <c r="G80" i="16"/>
  <c r="H80" i="16"/>
  <c r="D80" i="15"/>
  <c r="D80" i="14"/>
  <c r="D80" i="13"/>
  <c r="D80" i="12"/>
  <c r="D80" i="11"/>
  <c r="D80" i="9"/>
  <c r="D80" i="8"/>
  <c r="D80" i="7"/>
  <c r="G80" i="6"/>
  <c r="H80" i="6"/>
  <c r="D80" i="6"/>
  <c r="G80" i="5"/>
  <c r="H80" i="5"/>
  <c r="D80" i="5"/>
  <c r="D80" i="4"/>
  <c r="G80" i="3"/>
  <c r="D80" i="3"/>
  <c r="G80" i="2"/>
  <c r="D79" i="28" l="1"/>
  <c r="D79" i="26"/>
  <c r="G79" i="25"/>
  <c r="H79" i="25"/>
  <c r="D79" i="25"/>
  <c r="E79" i="25"/>
  <c r="G79" i="24"/>
  <c r="H79" i="24"/>
  <c r="D79" i="24"/>
  <c r="E79" i="24"/>
  <c r="D79" i="22"/>
  <c r="D79" i="23"/>
  <c r="D79" i="20"/>
  <c r="D79" i="18"/>
  <c r="G79" i="17"/>
  <c r="H79" i="17"/>
  <c r="D79" i="17"/>
  <c r="E79" i="17"/>
  <c r="J79" i="16"/>
  <c r="K79" i="16"/>
  <c r="D79" i="16"/>
  <c r="E79" i="16"/>
  <c r="G79" i="16"/>
  <c r="H79" i="16"/>
  <c r="D79" i="15"/>
  <c r="D79" i="14"/>
  <c r="D79" i="13"/>
  <c r="D79" i="12"/>
  <c r="D79" i="11"/>
  <c r="D79" i="10"/>
  <c r="D79" i="9"/>
  <c r="H79" i="8"/>
  <c r="G79" i="8"/>
  <c r="D79" i="8"/>
  <c r="D79" i="7"/>
  <c r="G79" i="6"/>
  <c r="H79" i="6"/>
  <c r="D79" i="6"/>
  <c r="G79" i="5" l="1"/>
  <c r="H79" i="5"/>
  <c r="D79" i="5"/>
  <c r="D79" i="4"/>
  <c r="J79" i="3"/>
  <c r="G79" i="3"/>
  <c r="D79" i="3"/>
  <c r="G79" i="2"/>
  <c r="D79" i="2"/>
  <c r="D78" i="10" l="1"/>
  <c r="D77" i="10"/>
  <c r="D76" i="10"/>
  <c r="D75" i="10"/>
  <c r="D74" i="10"/>
  <c r="D78" i="28" l="1"/>
  <c r="D78" i="26"/>
  <c r="G78" i="25"/>
  <c r="H78" i="25"/>
  <c r="D78" i="25"/>
  <c r="E78" i="25"/>
  <c r="G78" i="24"/>
  <c r="H78" i="24"/>
  <c r="D78" i="24"/>
  <c r="E78" i="24"/>
  <c r="D78" i="22"/>
  <c r="D78" i="23"/>
  <c r="D78" i="20"/>
  <c r="D78" i="18"/>
  <c r="G78" i="17"/>
  <c r="H78" i="17"/>
  <c r="D78" i="17"/>
  <c r="E78" i="17"/>
  <c r="J78" i="16"/>
  <c r="K78" i="16"/>
  <c r="D78" i="16"/>
  <c r="E78" i="16"/>
  <c r="G78" i="16"/>
  <c r="H78" i="16"/>
  <c r="D78" i="15"/>
  <c r="D78" i="14"/>
  <c r="D78" i="13"/>
  <c r="D78" i="12"/>
  <c r="D78" i="11"/>
  <c r="D78" i="9"/>
  <c r="D78" i="8"/>
  <c r="D78" i="7"/>
  <c r="G78" i="6"/>
  <c r="H78" i="6"/>
  <c r="D78" i="6"/>
  <c r="G78" i="5"/>
  <c r="H78" i="5"/>
  <c r="D78" i="5"/>
  <c r="D78" i="4"/>
  <c r="G78" i="3"/>
  <c r="J78" i="3"/>
  <c r="D78" i="3"/>
  <c r="G78" i="2"/>
  <c r="D78" i="2"/>
  <c r="D77" i="28" l="1"/>
  <c r="D77" i="26"/>
  <c r="G77" i="25"/>
  <c r="H77" i="25"/>
  <c r="D77" i="25"/>
  <c r="E77" i="25"/>
  <c r="G77" i="24"/>
  <c r="H77" i="24"/>
  <c r="D77" i="24"/>
  <c r="E77" i="24"/>
  <c r="D77" i="22"/>
  <c r="D77" i="23"/>
  <c r="D76" i="23"/>
  <c r="D77" i="20"/>
  <c r="D77" i="18"/>
  <c r="G77" i="17"/>
  <c r="H77" i="17"/>
  <c r="D77" i="17"/>
  <c r="E77" i="17"/>
  <c r="J77" i="16"/>
  <c r="K77" i="16"/>
  <c r="G77" i="16"/>
  <c r="H77" i="16"/>
  <c r="D77" i="16"/>
  <c r="E77" i="16"/>
  <c r="D77" i="15"/>
  <c r="D77" i="14"/>
  <c r="D77" i="13"/>
  <c r="D77" i="12"/>
  <c r="D77" i="11"/>
  <c r="D77" i="9"/>
  <c r="D77" i="8"/>
  <c r="D77" i="7"/>
  <c r="G77" i="6"/>
  <c r="H77" i="6"/>
  <c r="D77" i="6"/>
  <c r="G77" i="5"/>
  <c r="H77" i="5"/>
  <c r="D77" i="5"/>
  <c r="D77" i="4"/>
  <c r="J77" i="3"/>
  <c r="G77" i="3"/>
  <c r="D77" i="3"/>
  <c r="G77" i="2"/>
  <c r="D77" i="2"/>
  <c r="D76" i="28" l="1"/>
  <c r="D76" i="26"/>
  <c r="G76" i="25"/>
  <c r="H76" i="25"/>
  <c r="D76" i="25"/>
  <c r="E76" i="25"/>
  <c r="G76" i="24"/>
  <c r="H76" i="24"/>
  <c r="D76" i="24"/>
  <c r="E76" i="24"/>
  <c r="D76" i="22"/>
  <c r="D76" i="20"/>
  <c r="D76" i="18"/>
  <c r="G76" i="17"/>
  <c r="H76" i="17"/>
  <c r="D76" i="17"/>
  <c r="E76" i="17"/>
  <c r="J76" i="16"/>
  <c r="K76" i="16"/>
  <c r="G76" i="16"/>
  <c r="H76" i="16"/>
  <c r="D76" i="16"/>
  <c r="E76" i="16"/>
  <c r="D76" i="15"/>
  <c r="D76" i="14"/>
  <c r="D76" i="13"/>
  <c r="D76" i="12"/>
  <c r="D76" i="11"/>
  <c r="D76" i="9"/>
  <c r="D76" i="8"/>
  <c r="D76" i="7"/>
  <c r="G76" i="6"/>
  <c r="H76" i="6"/>
  <c r="D76" i="6"/>
  <c r="G76" i="5"/>
  <c r="H76" i="5"/>
  <c r="D76" i="5"/>
  <c r="D76" i="4"/>
  <c r="J76" i="3"/>
  <c r="G76" i="3"/>
  <c r="D76" i="3"/>
  <c r="G76" i="2"/>
  <c r="D76" i="2"/>
  <c r="D75" i="28" l="1"/>
  <c r="D75" i="26"/>
  <c r="G75" i="25"/>
  <c r="H75" i="25"/>
  <c r="D75" i="25"/>
  <c r="E75" i="25"/>
  <c r="G75" i="24"/>
  <c r="H75" i="24"/>
  <c r="D75" i="24"/>
  <c r="E75" i="24"/>
  <c r="D75" i="22"/>
  <c r="D75" i="23"/>
  <c r="D75" i="18"/>
  <c r="G75" i="17"/>
  <c r="H75" i="17"/>
  <c r="D75" i="17"/>
  <c r="E75" i="17"/>
  <c r="J75" i="16"/>
  <c r="K75" i="16"/>
  <c r="G75" i="16"/>
  <c r="H75" i="16"/>
  <c r="D75" i="16"/>
  <c r="E75" i="16"/>
  <c r="D75" i="15"/>
  <c r="D75" i="14"/>
  <c r="D75" i="13" l="1"/>
  <c r="D75" i="12"/>
  <c r="D75" i="11"/>
  <c r="D75" i="9"/>
  <c r="D75" i="8"/>
  <c r="D75" i="7"/>
  <c r="G75" i="6"/>
  <c r="H75" i="6"/>
  <c r="D75" i="6"/>
  <c r="G75" i="5"/>
  <c r="H75" i="5"/>
  <c r="D75" i="5"/>
  <c r="D75" i="4"/>
  <c r="J75" i="3"/>
  <c r="G75" i="3"/>
  <c r="D75" i="3"/>
  <c r="G75" i="2"/>
  <c r="D75" i="2"/>
  <c r="D74" i="28" l="1"/>
  <c r="D74" i="26"/>
  <c r="G74" i="25"/>
  <c r="H74" i="25"/>
  <c r="D74" i="25"/>
  <c r="E74" i="25"/>
  <c r="G74" i="24"/>
  <c r="H74" i="24"/>
  <c r="D74" i="24"/>
  <c r="E74" i="24"/>
  <c r="D74" i="22"/>
  <c r="D74" i="23"/>
  <c r="D74" i="20"/>
  <c r="D74" i="18"/>
  <c r="G74" i="17"/>
  <c r="H74" i="17"/>
  <c r="D74" i="17"/>
  <c r="E74" i="17"/>
  <c r="J74" i="16"/>
  <c r="K74" i="16"/>
  <c r="D74" i="16"/>
  <c r="E74" i="16"/>
  <c r="G74" i="16"/>
  <c r="H74" i="16"/>
  <c r="D74" i="15"/>
  <c r="D74" i="14"/>
  <c r="D74" i="13"/>
  <c r="D74" i="12"/>
  <c r="D74" i="11"/>
  <c r="D74" i="9"/>
  <c r="D74" i="8"/>
  <c r="D74" i="7"/>
  <c r="G74" i="6"/>
  <c r="H74" i="6"/>
  <c r="D74" i="6"/>
  <c r="G74" i="5"/>
  <c r="H74" i="5"/>
  <c r="D74" i="5"/>
  <c r="D74" i="4"/>
  <c r="J74" i="3"/>
  <c r="G74" i="3"/>
  <c r="D74" i="3"/>
  <c r="G74" i="2"/>
  <c r="D74" i="2"/>
  <c r="D73" i="28" l="1"/>
  <c r="D73" i="26"/>
  <c r="G73" i="25"/>
  <c r="H73" i="25"/>
  <c r="D73" i="25"/>
  <c r="E73" i="25"/>
  <c r="G73" i="24"/>
  <c r="H73" i="24"/>
  <c r="D73" i="24"/>
  <c r="E73" i="24"/>
  <c r="D73" i="22"/>
  <c r="D73" i="20"/>
  <c r="D73" i="18"/>
  <c r="G73" i="17"/>
  <c r="H73" i="17"/>
  <c r="D73" i="17"/>
  <c r="E73" i="17"/>
  <c r="J73" i="16"/>
  <c r="K73" i="16"/>
  <c r="D73" i="16"/>
  <c r="E73" i="16"/>
  <c r="G73" i="16"/>
  <c r="H73" i="16"/>
  <c r="D73" i="15"/>
  <c r="D73" i="14"/>
  <c r="D73" i="13"/>
  <c r="D73" i="12"/>
  <c r="D73" i="11"/>
  <c r="D73" i="10"/>
  <c r="D73" i="9"/>
  <c r="D73" i="8"/>
  <c r="D73" i="7"/>
  <c r="G73" i="6"/>
  <c r="H73" i="6"/>
  <c r="D73" i="6"/>
  <c r="G73" i="5"/>
  <c r="H73" i="5"/>
  <c r="D73" i="5"/>
  <c r="D73" i="4"/>
  <c r="J73" i="3"/>
  <c r="G73" i="3"/>
  <c r="D73" i="3"/>
  <c r="G73" i="2"/>
  <c r="D73" i="2"/>
  <c r="D72" i="28" l="1"/>
  <c r="D72" i="26"/>
  <c r="G72" i="25"/>
  <c r="H72" i="25"/>
  <c r="D72" i="25"/>
  <c r="E72" i="25"/>
  <c r="G72" i="24"/>
  <c r="H72" i="24"/>
  <c r="D72" i="24"/>
  <c r="E72" i="24"/>
  <c r="D72" i="22"/>
  <c r="D72" i="20"/>
  <c r="D72" i="18"/>
  <c r="D72" i="17"/>
  <c r="E72" i="17"/>
  <c r="G72" i="17"/>
  <c r="H72" i="17"/>
  <c r="J72" i="16"/>
  <c r="K72" i="16"/>
  <c r="D72" i="16"/>
  <c r="E72" i="16"/>
  <c r="G72" i="16"/>
  <c r="H72" i="16"/>
  <c r="D72" i="15"/>
  <c r="D72" i="14"/>
  <c r="D72" i="13"/>
  <c r="D72" i="12"/>
  <c r="D72" i="11"/>
  <c r="D71" i="10"/>
  <c r="D72" i="9"/>
  <c r="H72" i="8"/>
  <c r="G72" i="8"/>
  <c r="D72" i="8"/>
  <c r="H71" i="8"/>
  <c r="G71" i="8"/>
  <c r="D72" i="7"/>
  <c r="G72" i="6"/>
  <c r="H72" i="6"/>
  <c r="D72" i="6"/>
  <c r="G72" i="5"/>
  <c r="H72" i="5"/>
  <c r="D72" i="5"/>
  <c r="D72" i="4"/>
  <c r="J72" i="3"/>
  <c r="G72" i="3"/>
  <c r="D72" i="3"/>
  <c r="G72" i="2"/>
  <c r="D72" i="2"/>
  <c r="D71" i="28" l="1"/>
  <c r="D71" i="26"/>
  <c r="G71" i="25"/>
  <c r="H71" i="25"/>
  <c r="D71" i="25"/>
  <c r="E71" i="25"/>
  <c r="G71" i="24"/>
  <c r="H71" i="24"/>
  <c r="D71" i="24"/>
  <c r="E71" i="24"/>
  <c r="D71" i="22"/>
  <c r="D71" i="20"/>
  <c r="D71" i="18"/>
  <c r="G71" i="17"/>
  <c r="H71" i="17"/>
  <c r="D71" i="17"/>
  <c r="E71" i="17"/>
  <c r="J71" i="16"/>
  <c r="K71" i="16"/>
  <c r="D71" i="16"/>
  <c r="E71" i="16"/>
  <c r="G71" i="16"/>
  <c r="H71" i="16"/>
  <c r="D71" i="15"/>
  <c r="D71" i="14"/>
  <c r="D71" i="13"/>
  <c r="D71" i="12"/>
  <c r="D71" i="11"/>
  <c r="D71" i="9"/>
  <c r="D71" i="8"/>
  <c r="D71" i="7"/>
  <c r="G71" i="6"/>
  <c r="H71" i="6"/>
  <c r="D71" i="6"/>
  <c r="G71" i="5"/>
  <c r="H71" i="5"/>
  <c r="D71" i="5"/>
  <c r="D71" i="4"/>
  <c r="G71" i="3"/>
  <c r="J71" i="3"/>
  <c r="D71" i="3"/>
  <c r="G71" i="2"/>
  <c r="D71" i="2"/>
  <c r="D70" i="28" l="1"/>
  <c r="D70" i="26"/>
  <c r="G70" i="25"/>
  <c r="H70" i="25"/>
  <c r="D70" i="25"/>
  <c r="E70" i="25"/>
  <c r="G70" i="24"/>
  <c r="H70" i="24"/>
  <c r="D70" i="24"/>
  <c r="E70" i="24"/>
  <c r="D70" i="22"/>
  <c r="D70" i="23"/>
  <c r="D70" i="20"/>
  <c r="D70" i="18"/>
  <c r="G70" i="17"/>
  <c r="H70" i="17"/>
  <c r="D70" i="17"/>
  <c r="E70" i="17"/>
  <c r="J70" i="16"/>
  <c r="K70" i="16"/>
  <c r="G70" i="16"/>
  <c r="H70" i="16"/>
  <c r="D70" i="16"/>
  <c r="E70" i="16"/>
  <c r="D70" i="15"/>
  <c r="D70" i="14"/>
  <c r="D70" i="13"/>
  <c r="D70" i="12"/>
  <c r="D70" i="11"/>
  <c r="D70" i="9"/>
  <c r="D70" i="8"/>
  <c r="D70" i="7"/>
  <c r="G70" i="6"/>
  <c r="H70" i="6"/>
  <c r="D70" i="6"/>
  <c r="G70" i="5"/>
  <c r="H70" i="5"/>
  <c r="D70" i="5"/>
  <c r="D70" i="4"/>
  <c r="G70" i="3"/>
  <c r="J70" i="3"/>
  <c r="D70" i="3"/>
  <c r="G70" i="2"/>
  <c r="D70" i="2"/>
  <c r="D69" i="28" l="1"/>
  <c r="D69" i="26" l="1"/>
  <c r="G69" i="25"/>
  <c r="H69" i="25"/>
  <c r="D69" i="25"/>
  <c r="E69" i="25"/>
  <c r="G69" i="24"/>
  <c r="H69" i="24"/>
  <c r="D69" i="24"/>
  <c r="E69" i="24"/>
  <c r="D69" i="22"/>
  <c r="D69" i="23"/>
  <c r="D69" i="20"/>
  <c r="D69" i="18"/>
  <c r="G69" i="17"/>
  <c r="H69" i="17"/>
  <c r="D69" i="17"/>
  <c r="E69" i="17"/>
  <c r="J69" i="16"/>
  <c r="K69" i="16"/>
  <c r="D69" i="16"/>
  <c r="E69" i="16"/>
  <c r="G69" i="16"/>
  <c r="H69" i="16"/>
  <c r="D69" i="15"/>
  <c r="D69" i="14"/>
  <c r="D69" i="13"/>
  <c r="D69" i="12"/>
  <c r="D69" i="11"/>
  <c r="D69" i="10"/>
  <c r="D69" i="9"/>
  <c r="D69" i="8"/>
  <c r="D69" i="7"/>
  <c r="G69" i="6"/>
  <c r="H69" i="6"/>
  <c r="D69" i="6"/>
  <c r="G69" i="5"/>
  <c r="H69" i="5"/>
  <c r="D69" i="5"/>
  <c r="D69" i="4"/>
  <c r="J69" i="3"/>
  <c r="G69" i="3"/>
  <c r="D69" i="3"/>
  <c r="G69" i="2"/>
  <c r="D69" i="2"/>
  <c r="D68" i="28" l="1"/>
  <c r="D68" i="26"/>
  <c r="G68" i="25"/>
  <c r="H68" i="25"/>
  <c r="D68" i="25"/>
  <c r="E68" i="25"/>
  <c r="G68" i="24"/>
  <c r="H68" i="24"/>
  <c r="D68" i="24"/>
  <c r="E68" i="24"/>
  <c r="D68" i="22"/>
  <c r="D68" i="23"/>
  <c r="D68" i="20"/>
  <c r="D68" i="18"/>
  <c r="G68" i="17"/>
  <c r="H68" i="17"/>
  <c r="D68" i="17"/>
  <c r="E68" i="17"/>
  <c r="K68" i="16"/>
  <c r="J68" i="16"/>
  <c r="K67" i="16"/>
  <c r="J67" i="16"/>
  <c r="D68" i="16"/>
  <c r="E68" i="16"/>
  <c r="G68" i="16"/>
  <c r="H68" i="16"/>
  <c r="D68" i="15"/>
  <c r="D68" i="14"/>
  <c r="D68" i="13"/>
  <c r="D68" i="12"/>
  <c r="D68" i="11"/>
  <c r="D67" i="10"/>
  <c r="D68" i="9"/>
  <c r="D68" i="8"/>
  <c r="D68" i="7"/>
  <c r="G68" i="6"/>
  <c r="H68" i="6"/>
  <c r="D68" i="6"/>
  <c r="G68" i="5"/>
  <c r="H68" i="5"/>
  <c r="D68" i="5"/>
  <c r="D68" i="4"/>
  <c r="G68" i="3"/>
  <c r="D68" i="3"/>
  <c r="G68" i="2"/>
  <c r="D68" i="2"/>
  <c r="D67" i="28" l="1"/>
  <c r="D67" i="26"/>
  <c r="G67" i="25"/>
  <c r="H67" i="25"/>
  <c r="D67" i="25"/>
  <c r="E67" i="25"/>
  <c r="G67" i="24"/>
  <c r="H67" i="24"/>
  <c r="D67" i="24"/>
  <c r="E67" i="24"/>
  <c r="D67" i="22"/>
  <c r="D67" i="23"/>
  <c r="D67" i="20"/>
  <c r="D67" i="18"/>
  <c r="D67" i="17"/>
  <c r="E67" i="17"/>
  <c r="G67" i="17"/>
  <c r="H67" i="17"/>
  <c r="D67" i="16"/>
  <c r="E67" i="16"/>
  <c r="G67" i="16"/>
  <c r="H67" i="16"/>
  <c r="D67" i="15"/>
  <c r="D67" i="14"/>
  <c r="D67" i="13"/>
  <c r="D67" i="12"/>
  <c r="D67" i="11"/>
  <c r="D67" i="9"/>
  <c r="D67" i="8"/>
  <c r="D67" i="7"/>
  <c r="G67" i="6"/>
  <c r="H67" i="6"/>
  <c r="D67" i="6"/>
  <c r="G67" i="5"/>
  <c r="H67" i="5"/>
  <c r="D67" i="5"/>
  <c r="D67" i="4"/>
  <c r="G67" i="3"/>
  <c r="J67" i="3"/>
  <c r="D67" i="3"/>
  <c r="G67" i="2"/>
  <c r="D67" i="2"/>
  <c r="D66" i="28" l="1"/>
  <c r="D66" i="26"/>
  <c r="G66" i="25"/>
  <c r="H66" i="25"/>
  <c r="D66" i="25"/>
  <c r="E66" i="25"/>
  <c r="G66" i="24"/>
  <c r="H66" i="24"/>
  <c r="D66" i="24"/>
  <c r="E66" i="24"/>
  <c r="D66" i="22"/>
  <c r="D66" i="23"/>
  <c r="D66" i="20"/>
  <c r="D66" i="18"/>
  <c r="D66" i="17"/>
  <c r="E66" i="17"/>
  <c r="G66" i="17"/>
  <c r="H66" i="17"/>
  <c r="K66" i="16"/>
  <c r="J66" i="16"/>
  <c r="D66" i="16"/>
  <c r="E66" i="16"/>
  <c r="G66" i="16"/>
  <c r="H66" i="16"/>
  <c r="D66" i="15"/>
  <c r="D66" i="14"/>
  <c r="D66" i="13"/>
  <c r="D66" i="12"/>
  <c r="D66" i="11"/>
  <c r="D66" i="10"/>
  <c r="D66" i="9"/>
  <c r="D66" i="8"/>
  <c r="D66" i="7"/>
  <c r="G66" i="6"/>
  <c r="H66" i="6"/>
  <c r="D66" i="6"/>
  <c r="G66" i="5"/>
  <c r="H66" i="5"/>
  <c r="D66" i="5"/>
  <c r="D66" i="4"/>
  <c r="G66" i="3"/>
  <c r="J66" i="3"/>
  <c r="D66" i="3"/>
  <c r="G66" i="2"/>
  <c r="D66" i="2"/>
  <c r="D65" i="12" l="1"/>
  <c r="D65" i="28"/>
  <c r="D65" i="26"/>
  <c r="G65" i="25"/>
  <c r="H65" i="25"/>
  <c r="D65" i="25"/>
  <c r="E65" i="25"/>
  <c r="G65" i="24"/>
  <c r="H65" i="24"/>
  <c r="D65" i="24"/>
  <c r="E65" i="24"/>
  <c r="D65" i="22"/>
  <c r="D65" i="23"/>
  <c r="D65" i="20"/>
  <c r="D65" i="18"/>
  <c r="D65" i="17"/>
  <c r="E65" i="17"/>
  <c r="G65" i="17"/>
  <c r="H65" i="17"/>
  <c r="K65" i="16"/>
  <c r="J65" i="16"/>
  <c r="D65" i="16"/>
  <c r="E65" i="16"/>
  <c r="G65" i="16"/>
  <c r="H65" i="16"/>
  <c r="D65" i="15"/>
  <c r="D65" i="14"/>
  <c r="D65" i="13"/>
  <c r="D65" i="11"/>
  <c r="D65" i="9"/>
  <c r="D65" i="8"/>
  <c r="D64" i="8"/>
  <c r="D65" i="7"/>
  <c r="G65" i="6"/>
  <c r="H65" i="6"/>
  <c r="D65" i="6"/>
  <c r="G65" i="5"/>
  <c r="H65" i="5"/>
  <c r="D65" i="5"/>
  <c r="D65" i="4"/>
  <c r="G65" i="3"/>
  <c r="J65" i="3"/>
  <c r="D65" i="3"/>
  <c r="G65" i="2"/>
  <c r="D65" i="2"/>
  <c r="D64" i="28" l="1"/>
  <c r="D64" i="26"/>
  <c r="G64" i="25"/>
  <c r="H64" i="25"/>
  <c r="D64" i="25"/>
  <c r="E64" i="25"/>
  <c r="G64" i="24"/>
  <c r="H64" i="24"/>
  <c r="D64" i="24"/>
  <c r="E64" i="24"/>
  <c r="D64" i="22"/>
  <c r="D64" i="23"/>
  <c r="D64" i="20"/>
  <c r="D64" i="18"/>
  <c r="D64" i="17"/>
  <c r="E64" i="17"/>
  <c r="G64" i="17"/>
  <c r="H64" i="17"/>
  <c r="D64" i="16"/>
  <c r="E64" i="16"/>
  <c r="G64" i="16"/>
  <c r="H64" i="16"/>
  <c r="D64" i="15"/>
  <c r="D64" i="14"/>
  <c r="D64" i="13"/>
  <c r="D64" i="12"/>
  <c r="D64" i="11"/>
  <c r="D64" i="10"/>
  <c r="D64" i="9"/>
  <c r="D64" i="7"/>
  <c r="G64" i="6"/>
  <c r="H64" i="6"/>
  <c r="D64" i="6"/>
  <c r="G64" i="5"/>
  <c r="H64" i="5"/>
  <c r="D64" i="5"/>
  <c r="D64" i="4"/>
  <c r="G64" i="3"/>
  <c r="J64" i="3"/>
  <c r="D64" i="3"/>
  <c r="G64" i="2"/>
  <c r="D64" i="2"/>
  <c r="D63" i="28" l="1"/>
  <c r="D63" i="26"/>
  <c r="G63" i="25"/>
  <c r="H63" i="25"/>
  <c r="D63" i="25"/>
  <c r="E63" i="25"/>
  <c r="G63" i="24"/>
  <c r="H63" i="24"/>
  <c r="D63" i="24"/>
  <c r="E63" i="24"/>
  <c r="D63" i="22"/>
  <c r="D63" i="23"/>
  <c r="D63" i="20"/>
  <c r="D63" i="18"/>
  <c r="G63" i="17"/>
  <c r="H63" i="17"/>
  <c r="D63" i="17"/>
  <c r="E63" i="17"/>
  <c r="K63" i="16"/>
  <c r="J63" i="16"/>
  <c r="D63" i="16"/>
  <c r="E63" i="16"/>
  <c r="G63" i="16"/>
  <c r="H63" i="16"/>
  <c r="D63" i="15"/>
  <c r="D63" i="14"/>
  <c r="D63" i="13"/>
  <c r="D63" i="12"/>
  <c r="D63" i="11"/>
  <c r="D63" i="9"/>
  <c r="D63" i="8"/>
  <c r="D63" i="7"/>
  <c r="G63" i="6"/>
  <c r="H63" i="6"/>
  <c r="D63" i="6"/>
  <c r="G63" i="5"/>
  <c r="H63" i="5"/>
  <c r="D63" i="5"/>
  <c r="D63" i="4"/>
  <c r="G63" i="3"/>
  <c r="J63" i="3"/>
  <c r="D63" i="3"/>
  <c r="G63" i="2"/>
  <c r="D63" i="2"/>
  <c r="D62" i="28" l="1"/>
  <c r="D62" i="26"/>
  <c r="G62" i="25"/>
  <c r="H62" i="25"/>
  <c r="D62" i="25"/>
  <c r="E62" i="25"/>
  <c r="G62" i="24"/>
  <c r="H62" i="24"/>
  <c r="D62" i="24"/>
  <c r="E62" i="24"/>
  <c r="D62" i="22"/>
  <c r="D62" i="23"/>
  <c r="D62" i="20"/>
  <c r="D62" i="18"/>
  <c r="G62" i="17"/>
  <c r="H62" i="17"/>
  <c r="D62" i="17"/>
  <c r="E62" i="17"/>
  <c r="D62" i="16"/>
  <c r="E62" i="16"/>
  <c r="G62" i="16"/>
  <c r="H62" i="16"/>
  <c r="D62" i="15"/>
  <c r="D62" i="14"/>
  <c r="D62" i="13"/>
  <c r="D62" i="12"/>
  <c r="D62" i="11"/>
  <c r="D62" i="9"/>
  <c r="D62" i="8"/>
  <c r="D62" i="7"/>
  <c r="G62" i="6"/>
  <c r="H62" i="6"/>
  <c r="D62" i="6"/>
  <c r="G62" i="5"/>
  <c r="H62" i="5"/>
  <c r="D62" i="5"/>
  <c r="D62" i="4"/>
  <c r="G62" i="3"/>
  <c r="J62" i="3"/>
  <c r="D62" i="3"/>
  <c r="G62" i="2"/>
  <c r="D62" i="2"/>
  <c r="D61" i="28" l="1"/>
  <c r="D61" i="26"/>
  <c r="G61" i="25"/>
  <c r="H61" i="25"/>
  <c r="D61" i="25"/>
  <c r="E61" i="25"/>
  <c r="G61" i="24"/>
  <c r="H61" i="24"/>
  <c r="D61" i="24"/>
  <c r="E61" i="24"/>
  <c r="D61" i="22"/>
  <c r="D61" i="23"/>
  <c r="D61" i="20"/>
  <c r="D61" i="18"/>
  <c r="E61" i="17"/>
  <c r="D61" i="17"/>
  <c r="G61" i="17"/>
  <c r="H61" i="17"/>
  <c r="J61" i="16"/>
  <c r="K61" i="16"/>
  <c r="E61" i="16"/>
  <c r="D61" i="16"/>
  <c r="G61" i="16"/>
  <c r="H61" i="16"/>
  <c r="D61" i="15"/>
  <c r="D61" i="14"/>
  <c r="D61" i="13"/>
  <c r="D61" i="12"/>
  <c r="D61" i="11"/>
  <c r="D61" i="9" l="1"/>
  <c r="D61" i="7"/>
  <c r="G61" i="6"/>
  <c r="H61" i="6"/>
  <c r="D61" i="6"/>
  <c r="G61" i="5"/>
  <c r="H61" i="5"/>
  <c r="D61" i="5"/>
  <c r="D61" i="4"/>
  <c r="G61" i="3"/>
  <c r="J61" i="3"/>
  <c r="D61" i="3"/>
  <c r="G61" i="2"/>
  <c r="D61" i="2"/>
  <c r="D60" i="28" l="1"/>
  <c r="D60" i="26"/>
  <c r="G60" i="25"/>
  <c r="H60" i="25"/>
  <c r="D60" i="25"/>
  <c r="E60" i="25"/>
  <c r="G60" i="24"/>
  <c r="H60" i="24"/>
  <c r="D60" i="24"/>
  <c r="E60" i="24"/>
  <c r="D60" i="22"/>
  <c r="D60" i="23"/>
  <c r="D60" i="20"/>
  <c r="D60" i="18"/>
  <c r="E60" i="17"/>
  <c r="D60" i="17"/>
  <c r="G60" i="17"/>
  <c r="H60" i="17"/>
  <c r="J60" i="16"/>
  <c r="K60" i="16"/>
  <c r="G60" i="16"/>
  <c r="H60" i="16"/>
  <c r="E60" i="16"/>
  <c r="D60" i="16"/>
  <c r="D60" i="15"/>
  <c r="D60" i="14"/>
  <c r="D60" i="13"/>
  <c r="D60" i="12"/>
  <c r="D60" i="11"/>
  <c r="D60" i="9"/>
  <c r="D60" i="7"/>
  <c r="G60" i="6"/>
  <c r="H60" i="6"/>
  <c r="D60" i="6"/>
  <c r="G60" i="5"/>
  <c r="H60" i="5"/>
  <c r="D60" i="5"/>
  <c r="J60" i="3"/>
  <c r="G60" i="3"/>
  <c r="D60" i="3"/>
  <c r="D60" i="4"/>
  <c r="G60" i="2"/>
  <c r="D60" i="2"/>
  <c r="D59" i="28" l="1"/>
  <c r="D59" i="26"/>
  <c r="G59" i="25"/>
  <c r="H59" i="25"/>
  <c r="D59" i="25"/>
  <c r="E59" i="25"/>
  <c r="G59" i="24"/>
  <c r="H59" i="24"/>
  <c r="D59" i="24"/>
  <c r="E59" i="24"/>
  <c r="D59" i="22"/>
  <c r="D59" i="23"/>
  <c r="D59" i="20"/>
  <c r="D59" i="18"/>
  <c r="G59" i="17"/>
  <c r="H59" i="17"/>
  <c r="E59" i="17"/>
  <c r="D59" i="17"/>
  <c r="J59" i="16"/>
  <c r="K59" i="16"/>
  <c r="E59" i="16"/>
  <c r="D59" i="16"/>
  <c r="G59" i="16"/>
  <c r="H59" i="16"/>
  <c r="D59" i="15"/>
  <c r="D59" i="14"/>
  <c r="D59" i="13"/>
  <c r="D59" i="12"/>
  <c r="D59" i="11"/>
  <c r="D59" i="9"/>
  <c r="D59" i="7"/>
  <c r="G59" i="6"/>
  <c r="H59" i="6"/>
  <c r="D59" i="6"/>
  <c r="G59" i="5"/>
  <c r="H59" i="5"/>
  <c r="D59" i="5"/>
  <c r="D59" i="4"/>
  <c r="J59" i="3"/>
  <c r="G59" i="3"/>
  <c r="D59" i="3"/>
  <c r="G59" i="2"/>
  <c r="D59" i="2"/>
  <c r="D58" i="28" l="1"/>
  <c r="D58" i="26"/>
  <c r="G58" i="25"/>
  <c r="H58" i="25"/>
  <c r="D58" i="25"/>
  <c r="E58" i="25"/>
  <c r="G58" i="24" l="1"/>
  <c r="H58" i="24"/>
  <c r="D58" i="24"/>
  <c r="E58" i="24"/>
  <c r="D58" i="22"/>
  <c r="D58" i="23"/>
  <c r="D58" i="20"/>
  <c r="D58" i="18"/>
  <c r="G58" i="17"/>
  <c r="H58" i="17"/>
  <c r="E58" i="17"/>
  <c r="D58" i="17"/>
  <c r="J58" i="16"/>
  <c r="K58" i="16"/>
  <c r="G58" i="16"/>
  <c r="H58" i="16"/>
  <c r="E58" i="16"/>
  <c r="D58" i="16"/>
  <c r="D58" i="15"/>
  <c r="D58" i="14"/>
  <c r="D58" i="13"/>
  <c r="D58" i="12"/>
  <c r="D58" i="11"/>
  <c r="D58" i="9"/>
  <c r="D58" i="7"/>
  <c r="G58" i="6"/>
  <c r="H58" i="6"/>
  <c r="D58" i="6"/>
  <c r="G58" i="5"/>
  <c r="H58" i="5"/>
  <c r="D58" i="5"/>
  <c r="D58" i="4"/>
  <c r="J58" i="3"/>
  <c r="G58" i="3"/>
  <c r="D58" i="3"/>
  <c r="G58" i="2"/>
  <c r="D58" i="2"/>
  <c r="D57" i="28" l="1"/>
  <c r="D57" i="26"/>
  <c r="G57" i="25"/>
  <c r="H57" i="25"/>
  <c r="D57" i="25"/>
  <c r="E57" i="25"/>
  <c r="G57" i="24"/>
  <c r="H57" i="24"/>
  <c r="D57" i="24"/>
  <c r="E57" i="24"/>
  <c r="D57" i="22"/>
  <c r="D57" i="23"/>
  <c r="D57" i="20"/>
  <c r="D57" i="18"/>
  <c r="G57" i="17"/>
  <c r="H57" i="17"/>
  <c r="J57" i="16"/>
  <c r="K57" i="16"/>
  <c r="G57" i="16"/>
  <c r="H57" i="16"/>
  <c r="D57" i="14"/>
  <c r="D57" i="15"/>
  <c r="D57" i="13"/>
  <c r="D57" i="12"/>
  <c r="D57" i="11"/>
  <c r="D57" i="9"/>
  <c r="D57" i="7"/>
  <c r="G57" i="6"/>
  <c r="H57" i="6"/>
  <c r="D57" i="6"/>
  <c r="G57" i="5"/>
  <c r="H57" i="5"/>
  <c r="D57" i="5"/>
  <c r="G57" i="3"/>
  <c r="J57" i="3"/>
  <c r="D57" i="3"/>
  <c r="G57" i="2"/>
  <c r="D57" i="2"/>
  <c r="D56" i="28" l="1"/>
  <c r="D56" i="26"/>
  <c r="G56" i="25"/>
  <c r="H56" i="25"/>
  <c r="D56" i="25"/>
  <c r="E56" i="25"/>
  <c r="G56" i="24"/>
  <c r="H56" i="24"/>
  <c r="D56" i="24"/>
  <c r="E56" i="24"/>
  <c r="D56" i="22"/>
  <c r="D56" i="23"/>
  <c r="D56" i="20"/>
  <c r="D56" i="18"/>
  <c r="G56" i="17"/>
  <c r="H56" i="17"/>
  <c r="J56" i="16"/>
  <c r="K56" i="16"/>
  <c r="G56" i="16"/>
  <c r="H56" i="16"/>
  <c r="D47" i="16"/>
  <c r="E47" i="16"/>
  <c r="D48" i="16"/>
  <c r="E48" i="16"/>
  <c r="D49" i="16"/>
  <c r="E49" i="16"/>
  <c r="D50" i="16"/>
  <c r="E50" i="16"/>
  <c r="D51" i="16"/>
  <c r="E51" i="16"/>
  <c r="D52" i="16"/>
  <c r="E52" i="16"/>
  <c r="D53" i="16"/>
  <c r="E53" i="16"/>
  <c r="D54" i="16"/>
  <c r="E54" i="16"/>
  <c r="D55" i="16"/>
  <c r="E55" i="16"/>
  <c r="D56" i="15"/>
  <c r="D56" i="14"/>
  <c r="D56" i="13"/>
  <c r="D56" i="12"/>
  <c r="D56" i="11"/>
  <c r="D56" i="9"/>
  <c r="D56" i="7"/>
  <c r="G56" i="6"/>
  <c r="H56" i="6"/>
  <c r="D56" i="6"/>
  <c r="G56" i="5"/>
  <c r="H56" i="5"/>
  <c r="D56" i="5"/>
  <c r="D56" i="4"/>
  <c r="G56" i="3"/>
  <c r="J56" i="3"/>
  <c r="D56" i="3"/>
  <c r="G56" i="2"/>
  <c r="D56" i="2"/>
  <c r="D55" i="28" l="1"/>
  <c r="D55" i="26"/>
  <c r="G55" i="25"/>
  <c r="H55" i="25"/>
  <c r="D55" i="25"/>
  <c r="E55" i="25"/>
  <c r="G55" i="24"/>
  <c r="H55" i="24"/>
  <c r="D55" i="24"/>
  <c r="E55" i="24"/>
  <c r="D55" i="22"/>
  <c r="D55" i="23"/>
  <c r="D55" i="20"/>
  <c r="D55" i="18"/>
  <c r="G55" i="17"/>
  <c r="H55" i="17"/>
  <c r="D55" i="17"/>
  <c r="E55" i="17"/>
  <c r="J55" i="16"/>
  <c r="K55" i="16"/>
  <c r="G55" i="16"/>
  <c r="H55" i="16"/>
  <c r="D55" i="15"/>
  <c r="D55" i="14"/>
  <c r="D55" i="13"/>
  <c r="D55" i="12"/>
  <c r="D55" i="11"/>
  <c r="D55" i="9"/>
  <c r="D55" i="7"/>
  <c r="G55" i="6"/>
  <c r="H55" i="6"/>
  <c r="D55" i="6"/>
  <c r="G55" i="5"/>
  <c r="H55" i="5"/>
  <c r="D55" i="5"/>
  <c r="D55" i="4"/>
  <c r="J55" i="3"/>
  <c r="G55" i="3"/>
  <c r="D55" i="3"/>
  <c r="G55" i="2"/>
  <c r="D55" i="2"/>
  <c r="K54" i="16" l="1"/>
  <c r="J54" i="16"/>
  <c r="D54" i="28"/>
  <c r="D54" i="26"/>
  <c r="G54" i="25"/>
  <c r="H54" i="25"/>
  <c r="D54" i="25"/>
  <c r="E54" i="25"/>
  <c r="G54" i="24"/>
  <c r="H54" i="24"/>
  <c r="D54" i="24"/>
  <c r="E54" i="24"/>
  <c r="D54" i="22"/>
  <c r="D54" i="23"/>
  <c r="D54" i="21"/>
  <c r="D54" i="20"/>
  <c r="D54" i="18"/>
  <c r="G54" i="17"/>
  <c r="H54" i="17"/>
  <c r="D54" i="17"/>
  <c r="E54" i="17"/>
  <c r="G54" i="16"/>
  <c r="H54" i="16"/>
  <c r="D54" i="15"/>
  <c r="D54" i="14"/>
  <c r="D54" i="13"/>
  <c r="D54" i="12"/>
  <c r="D54" i="11"/>
  <c r="D54" i="9"/>
  <c r="D54" i="7"/>
  <c r="G54" i="6"/>
  <c r="H54" i="6"/>
  <c r="D54" i="6"/>
  <c r="G54" i="5"/>
  <c r="H54" i="5"/>
  <c r="D54" i="5"/>
  <c r="D54" i="4"/>
  <c r="J54" i="3"/>
  <c r="G54" i="3"/>
  <c r="D54" i="3"/>
  <c r="G54" i="2"/>
  <c r="D54" i="2"/>
  <c r="D53" i="28" l="1"/>
  <c r="D53" i="26"/>
  <c r="G53" i="25"/>
  <c r="H53" i="25"/>
  <c r="D53" i="25"/>
  <c r="E53" i="25"/>
  <c r="G53" i="24"/>
  <c r="H53" i="24"/>
  <c r="D53" i="24"/>
  <c r="E53" i="24"/>
  <c r="D53" i="22"/>
  <c r="D53" i="23"/>
  <c r="D53" i="21"/>
  <c r="D53" i="20"/>
  <c r="D53" i="18"/>
  <c r="G53" i="17"/>
  <c r="H53" i="17"/>
  <c r="D53" i="17"/>
  <c r="E53" i="17"/>
  <c r="G53" i="16"/>
  <c r="H53" i="16"/>
  <c r="D53" i="15"/>
  <c r="D53" i="14"/>
  <c r="D53" i="13"/>
  <c r="D53" i="12"/>
  <c r="D53" i="11"/>
  <c r="D53" i="9"/>
  <c r="D53" i="7"/>
  <c r="G53" i="6"/>
  <c r="H53" i="6"/>
  <c r="D53" i="6"/>
  <c r="G53" i="5"/>
  <c r="H53" i="5"/>
  <c r="D53" i="5"/>
  <c r="D53" i="4"/>
  <c r="J53" i="3"/>
  <c r="G53" i="3"/>
  <c r="D53" i="3"/>
  <c r="G53" i="2"/>
  <c r="D53" i="2"/>
  <c r="D52" i="20" l="1"/>
  <c r="D52" i="28" l="1"/>
  <c r="D52" i="26"/>
  <c r="G52" i="25"/>
  <c r="H52" i="25"/>
  <c r="D52" i="25"/>
  <c r="E52" i="25"/>
  <c r="G52" i="24"/>
  <c r="H52" i="24"/>
  <c r="D52" i="24"/>
  <c r="E52" i="24"/>
  <c r="D52" i="22"/>
  <c r="D52" i="23"/>
  <c r="D52" i="21"/>
  <c r="D52" i="18"/>
  <c r="G52" i="17"/>
  <c r="H52" i="17"/>
  <c r="D52" i="17"/>
  <c r="E52" i="17"/>
  <c r="J52" i="16"/>
  <c r="K52" i="16"/>
  <c r="G52" i="16"/>
  <c r="H52" i="16"/>
  <c r="D52" i="15"/>
  <c r="D52" i="14"/>
  <c r="D52" i="13"/>
  <c r="D52" i="12"/>
  <c r="D52" i="11"/>
  <c r="D52" i="9"/>
  <c r="D52" i="8"/>
  <c r="D52" i="7"/>
  <c r="G52" i="6"/>
  <c r="H52" i="6"/>
  <c r="D52" i="6"/>
  <c r="G52" i="5"/>
  <c r="H52" i="5"/>
  <c r="D52" i="5"/>
  <c r="D52" i="4"/>
  <c r="J52" i="3"/>
  <c r="G52" i="3"/>
  <c r="D52" i="3"/>
  <c r="G52" i="2"/>
  <c r="D52" i="2"/>
  <c r="D51" i="28" l="1"/>
  <c r="D51" i="26"/>
  <c r="G51" i="25"/>
  <c r="H51" i="25"/>
  <c r="D51" i="25"/>
  <c r="E51" i="25"/>
  <c r="G51" i="24"/>
  <c r="H51" i="24"/>
  <c r="D51" i="24"/>
  <c r="E51" i="24"/>
  <c r="D51" i="22"/>
  <c r="D51" i="23"/>
  <c r="D51" i="21"/>
  <c r="D51" i="18"/>
  <c r="G51" i="17"/>
  <c r="H51" i="17"/>
  <c r="D51" i="17"/>
  <c r="E51" i="17"/>
  <c r="J51" i="16"/>
  <c r="K51" i="16"/>
  <c r="G51" i="16"/>
  <c r="H51" i="16"/>
  <c r="D51" i="15"/>
  <c r="D51" i="14"/>
  <c r="D51" i="13"/>
  <c r="D51" i="12"/>
  <c r="D51" i="11"/>
  <c r="D51" i="9"/>
  <c r="G51" i="8"/>
  <c r="H51" i="8"/>
  <c r="D51" i="8"/>
  <c r="D51" i="7"/>
  <c r="G51" i="6"/>
  <c r="H51" i="6"/>
  <c r="D51" i="6"/>
  <c r="G51" i="5"/>
  <c r="H51" i="5"/>
  <c r="D51" i="5"/>
  <c r="D51" i="4"/>
  <c r="J51" i="3"/>
  <c r="G51" i="3"/>
  <c r="D51" i="3"/>
  <c r="G51" i="2"/>
  <c r="D51" i="2"/>
  <c r="D50" i="28" l="1"/>
  <c r="D50" i="26"/>
  <c r="G50" i="25"/>
  <c r="H50" i="25"/>
  <c r="D50" i="25"/>
  <c r="E50" i="25"/>
  <c r="G50" i="24"/>
  <c r="H50" i="24"/>
  <c r="D50" i="24"/>
  <c r="E50" i="24"/>
  <c r="D50" i="22"/>
  <c r="D50" i="23"/>
  <c r="D50" i="21"/>
  <c r="D50" i="20"/>
  <c r="D50" i="18"/>
  <c r="D50" i="17"/>
  <c r="E50" i="17"/>
  <c r="G50" i="17"/>
  <c r="H50" i="17"/>
  <c r="J50" i="16"/>
  <c r="K50" i="16"/>
  <c r="G50" i="16"/>
  <c r="H50" i="16"/>
  <c r="D50" i="15"/>
  <c r="D50" i="14"/>
  <c r="D50" i="13"/>
  <c r="D50" i="12"/>
  <c r="D50" i="11"/>
  <c r="G50" i="8"/>
  <c r="H50" i="8"/>
  <c r="D50" i="8"/>
  <c r="D50" i="9"/>
  <c r="D50" i="7"/>
  <c r="G50" i="6"/>
  <c r="H50" i="6"/>
  <c r="D50" i="6"/>
  <c r="G50" i="5"/>
  <c r="H50" i="5"/>
  <c r="D50" i="5"/>
  <c r="D50" i="4"/>
  <c r="J50" i="3"/>
  <c r="G50" i="3"/>
  <c r="D50" i="3"/>
  <c r="G50" i="2"/>
  <c r="D50" i="2"/>
  <c r="D49" i="26"/>
  <c r="D49" i="28"/>
  <c r="G49" i="24"/>
  <c r="H49" i="24"/>
  <c r="D49" i="24"/>
  <c r="E49" i="24"/>
  <c r="D49" i="22"/>
  <c r="G49" i="25"/>
  <c r="H49" i="25"/>
  <c r="D49" i="25"/>
  <c r="E49" i="25"/>
  <c r="D49" i="23"/>
  <c r="D49" i="21"/>
  <c r="D49" i="20"/>
  <c r="D49" i="18"/>
  <c r="E49" i="18" s="1"/>
  <c r="D49" i="17"/>
  <c r="E49" i="17"/>
  <c r="G49" i="17"/>
  <c r="H49" i="17"/>
  <c r="J49" i="16"/>
  <c r="K49" i="16"/>
  <c r="G49" i="16"/>
  <c r="H49" i="16"/>
  <c r="D49" i="15"/>
  <c r="D49" i="14"/>
  <c r="D49" i="13"/>
  <c r="D49" i="12"/>
  <c r="E49" i="12" s="1"/>
  <c r="D49" i="11"/>
  <c r="D49" i="9"/>
  <c r="G49" i="8"/>
  <c r="H49" i="8"/>
  <c r="D49" i="8"/>
  <c r="D49" i="7"/>
  <c r="G49" i="6"/>
  <c r="H49" i="6"/>
  <c r="D49" i="6"/>
  <c r="G49" i="5"/>
  <c r="H49" i="5"/>
  <c r="D49" i="5"/>
  <c r="D49" i="4"/>
  <c r="G49" i="3"/>
  <c r="J49" i="3"/>
  <c r="D49" i="3"/>
  <c r="G49" i="2"/>
  <c r="D49" i="2"/>
  <c r="D47" i="25"/>
  <c r="D48" i="2"/>
  <c r="G48" i="2"/>
  <c r="D48" i="3"/>
  <c r="G48" i="3"/>
  <c r="J48" i="3"/>
  <c r="D48" i="4"/>
  <c r="D48" i="5"/>
  <c r="G48" i="5"/>
  <c r="H48" i="5"/>
  <c r="D48" i="6"/>
  <c r="G48" i="6"/>
  <c r="H48" i="6"/>
  <c r="D48" i="7"/>
  <c r="D48" i="8"/>
  <c r="G48" i="8"/>
  <c r="H48" i="8"/>
  <c r="D48" i="9"/>
  <c r="D48" i="11"/>
  <c r="D48" i="12"/>
  <c r="D48" i="13"/>
  <c r="D48" i="14"/>
  <c r="D48" i="15"/>
  <c r="G48" i="16"/>
  <c r="H48" i="16"/>
  <c r="J48" i="16"/>
  <c r="K48" i="16"/>
  <c r="D48" i="17"/>
  <c r="E48" i="17"/>
  <c r="G48" i="17"/>
  <c r="H48" i="17"/>
  <c r="D48" i="18"/>
  <c r="D48" i="20"/>
  <c r="D48" i="22"/>
  <c r="D48" i="24"/>
  <c r="E48" i="24"/>
  <c r="G48" i="24"/>
  <c r="H48" i="24"/>
  <c r="D48" i="25"/>
  <c r="E48" i="25"/>
  <c r="G48" i="25"/>
  <c r="H48" i="25"/>
  <c r="D48" i="26"/>
  <c r="D48" i="28"/>
  <c r="D47" i="13"/>
  <c r="D47" i="28"/>
  <c r="D47" i="26"/>
  <c r="G47" i="25"/>
  <c r="H47" i="25"/>
  <c r="E47" i="25"/>
  <c r="G47" i="24"/>
  <c r="H47" i="24"/>
  <c r="D47" i="24"/>
  <c r="E47" i="24"/>
  <c r="D47" i="22"/>
  <c r="D47" i="20"/>
  <c r="D47" i="18"/>
  <c r="G47" i="17"/>
  <c r="H47" i="17"/>
  <c r="D47" i="17"/>
  <c r="E47" i="17"/>
  <c r="J47" i="16"/>
  <c r="K47" i="16"/>
  <c r="G47" i="16"/>
  <c r="H47" i="16"/>
  <c r="D47" i="15"/>
  <c r="D47" i="14"/>
  <c r="D47" i="12"/>
  <c r="D47" i="11"/>
  <c r="D47" i="9"/>
  <c r="G47" i="8"/>
  <c r="H47" i="8"/>
  <c r="D47" i="8"/>
  <c r="D47" i="7"/>
  <c r="G47" i="6"/>
  <c r="H47" i="6"/>
  <c r="D47" i="6"/>
  <c r="G47" i="5"/>
  <c r="H47" i="5"/>
  <c r="D47" i="5"/>
  <c r="D47" i="4"/>
  <c r="J47" i="3"/>
  <c r="G47" i="3"/>
  <c r="D47" i="3"/>
  <c r="G47" i="2"/>
  <c r="D47" i="2"/>
  <c r="D46" i="28"/>
  <c r="D46" i="26"/>
  <c r="D46" i="25"/>
  <c r="E46" i="25"/>
  <c r="G46" i="25"/>
  <c r="H46" i="25"/>
  <c r="G46" i="24"/>
  <c r="H46" i="24"/>
  <c r="D46" i="24"/>
  <c r="E46" i="24"/>
  <c r="D46" i="22"/>
  <c r="D46" i="23"/>
  <c r="D46" i="21"/>
  <c r="D46" i="20"/>
  <c r="D46" i="18"/>
  <c r="D46" i="17"/>
  <c r="E46" i="17"/>
  <c r="G46" i="17"/>
  <c r="H46" i="17"/>
  <c r="D46" i="16"/>
  <c r="E46" i="16"/>
  <c r="J46" i="16"/>
  <c r="K46" i="16"/>
  <c r="G46" i="16"/>
  <c r="H46" i="16"/>
  <c r="D46" i="15"/>
  <c r="D46" i="14"/>
  <c r="D46" i="13"/>
  <c r="D46" i="12"/>
  <c r="D46" i="11"/>
  <c r="D46" i="9"/>
  <c r="G46" i="8"/>
  <c r="H46" i="8"/>
  <c r="D46" i="8"/>
  <c r="D46" i="7"/>
  <c r="G46" i="6"/>
  <c r="H46" i="6"/>
  <c r="D46" i="6"/>
  <c r="G46" i="5"/>
  <c r="H46" i="5"/>
  <c r="D46" i="5"/>
  <c r="D46" i="4"/>
  <c r="J46" i="3"/>
  <c r="G46" i="3"/>
  <c r="D46" i="3"/>
  <c r="G46" i="2"/>
  <c r="D46" i="2"/>
  <c r="D45" i="7"/>
  <c r="D45" i="2"/>
  <c r="G45" i="2"/>
  <c r="D45" i="28"/>
  <c r="D45" i="26"/>
  <c r="E45" i="26" s="1"/>
  <c r="G45" i="25"/>
  <c r="H45" i="25"/>
  <c r="D45" i="25"/>
  <c r="E45" i="25"/>
  <c r="G45" i="24"/>
  <c r="H45" i="24"/>
  <c r="D45" i="24"/>
  <c r="E45" i="24"/>
  <c r="D45" i="22"/>
  <c r="D45" i="23"/>
  <c r="D45" i="21"/>
  <c r="D45" i="20"/>
  <c r="D45" i="18"/>
  <c r="D45" i="17"/>
  <c r="E45" i="17"/>
  <c r="G45" i="17"/>
  <c r="H45" i="17"/>
  <c r="J45" i="16"/>
  <c r="K45" i="16"/>
  <c r="G45" i="16"/>
  <c r="H45" i="16"/>
  <c r="D45" i="16"/>
  <c r="E45" i="16"/>
  <c r="D45" i="15"/>
  <c r="E45" i="15" s="1"/>
  <c r="D45" i="14"/>
  <c r="D45" i="13"/>
  <c r="D45" i="12"/>
  <c r="D45" i="11"/>
  <c r="D45" i="9"/>
  <c r="G45" i="8"/>
  <c r="H45" i="8"/>
  <c r="D45" i="8"/>
  <c r="G45" i="6"/>
  <c r="H45" i="6"/>
  <c r="D45" i="6"/>
  <c r="D45" i="5"/>
  <c r="E45" i="5" s="1"/>
  <c r="G45" i="5"/>
  <c r="H45" i="5"/>
  <c r="D45" i="4"/>
  <c r="J45" i="3"/>
  <c r="G45" i="3"/>
  <c r="D45" i="3"/>
  <c r="D44" i="26"/>
  <c r="D44" i="28"/>
  <c r="G44" i="25"/>
  <c r="H44" i="25"/>
  <c r="D44" i="25"/>
  <c r="E44" i="25"/>
  <c r="G44" i="24"/>
  <c r="H44" i="24"/>
  <c r="D44" i="24"/>
  <c r="E44" i="24"/>
  <c r="D44" i="21"/>
  <c r="D44" i="22"/>
  <c r="D44" i="23"/>
  <c r="D44" i="20"/>
  <c r="D44" i="18"/>
  <c r="D44" i="15"/>
  <c r="D44" i="17"/>
  <c r="E44" i="17"/>
  <c r="G44" i="17"/>
  <c r="H44" i="17"/>
  <c r="D44" i="16"/>
  <c r="E44" i="16"/>
  <c r="J44" i="16"/>
  <c r="K44" i="16"/>
  <c r="G44" i="16"/>
  <c r="H44" i="16"/>
  <c r="D44" i="14"/>
  <c r="D44" i="13"/>
  <c r="D44" i="12"/>
  <c r="D44" i="11"/>
  <c r="E44" i="11" s="1"/>
  <c r="G44" i="8"/>
  <c r="H44" i="8"/>
  <c r="D44" i="8"/>
  <c r="D44" i="9"/>
  <c r="D44" i="7"/>
  <c r="G44" i="6"/>
  <c r="H44" i="6"/>
  <c r="D44" i="6"/>
  <c r="G44" i="5"/>
  <c r="H44" i="5"/>
  <c r="D44" i="5"/>
  <c r="D44" i="4"/>
  <c r="E44" i="4" s="1"/>
  <c r="J44" i="3"/>
  <c r="G44" i="3"/>
  <c r="D44" i="3"/>
  <c r="G44" i="2"/>
  <c r="D44" i="2"/>
  <c r="D43" i="7"/>
  <c r="D43" i="10"/>
  <c r="D43" i="26"/>
  <c r="D43" i="28"/>
  <c r="G43" i="24"/>
  <c r="H43" i="24"/>
  <c r="D43" i="24"/>
  <c r="E43" i="24"/>
  <c r="G43" i="25"/>
  <c r="H43" i="25"/>
  <c r="D43" i="25"/>
  <c r="E43" i="25"/>
  <c r="D43" i="22"/>
  <c r="D43" i="21"/>
  <c r="D43" i="23"/>
  <c r="D43" i="20"/>
  <c r="D43" i="18"/>
  <c r="D43" i="17"/>
  <c r="E43" i="17"/>
  <c r="G43" i="17"/>
  <c r="H43" i="17"/>
  <c r="J43" i="16"/>
  <c r="K43" i="16"/>
  <c r="D43" i="16"/>
  <c r="E43" i="16"/>
  <c r="G43" i="16"/>
  <c r="H43" i="16"/>
  <c r="D43" i="15"/>
  <c r="D43" i="14"/>
  <c r="D43" i="12"/>
  <c r="D43" i="13"/>
  <c r="D43" i="11"/>
  <c r="D43" i="9"/>
  <c r="G43" i="8"/>
  <c r="H43" i="8"/>
  <c r="D43" i="8"/>
  <c r="G43" i="6"/>
  <c r="H43" i="6"/>
  <c r="D43" i="6"/>
  <c r="G43" i="5"/>
  <c r="H43" i="5"/>
  <c r="D43" i="5"/>
  <c r="D43" i="4"/>
  <c r="J43" i="3"/>
  <c r="G43" i="3"/>
  <c r="D43" i="3"/>
  <c r="G43" i="2"/>
  <c r="D43" i="2"/>
  <c r="D42" i="28"/>
  <c r="D42" i="22"/>
  <c r="D42" i="26"/>
  <c r="D42" i="23"/>
  <c r="G42" i="25"/>
  <c r="H42" i="25"/>
  <c r="D42" i="25"/>
  <c r="E42" i="25"/>
  <c r="G42" i="24"/>
  <c r="H42" i="24"/>
  <c r="D42" i="24"/>
  <c r="E42" i="24"/>
  <c r="D42" i="21"/>
  <c r="D42" i="20"/>
  <c r="D42" i="17"/>
  <c r="E42" i="17"/>
  <c r="G42" i="17"/>
  <c r="H42" i="17"/>
  <c r="D42" i="18"/>
  <c r="E42" i="18" s="1"/>
  <c r="E42" i="16"/>
  <c r="D42" i="16"/>
  <c r="J42" i="16"/>
  <c r="K42" i="16"/>
  <c r="G42" i="16"/>
  <c r="H42" i="16"/>
  <c r="D42" i="15"/>
  <c r="D42" i="14"/>
  <c r="D42" i="13"/>
  <c r="D42" i="12"/>
  <c r="D42" i="11"/>
  <c r="D42" i="9"/>
  <c r="E42" i="9" s="1"/>
  <c r="G42" i="8"/>
  <c r="H42" i="8"/>
  <c r="D42" i="8"/>
  <c r="D42" i="7"/>
  <c r="G42" i="6"/>
  <c r="H42" i="6"/>
  <c r="D42" i="6"/>
  <c r="G42" i="5"/>
  <c r="H42" i="5"/>
  <c r="D42" i="5"/>
  <c r="D42" i="4"/>
  <c r="J42" i="3"/>
  <c r="K42" i="3" s="1"/>
  <c r="G42" i="3"/>
  <c r="D42" i="3"/>
  <c r="G42" i="2"/>
  <c r="D42" i="2"/>
  <c r="D41" i="28"/>
  <c r="D41" i="26"/>
  <c r="G41" i="25"/>
  <c r="H41" i="25"/>
  <c r="D41" i="25"/>
  <c r="E41" i="25"/>
  <c r="G41" i="24"/>
  <c r="H41" i="24"/>
  <c r="D41" i="24"/>
  <c r="E41" i="24"/>
  <c r="D41" i="22"/>
  <c r="D41" i="23"/>
  <c r="D41" i="21"/>
  <c r="D41" i="20"/>
  <c r="D41" i="18"/>
  <c r="D41" i="17"/>
  <c r="E41" i="17"/>
  <c r="G41" i="17"/>
  <c r="H41" i="17"/>
  <c r="J41" i="16"/>
  <c r="K41" i="16"/>
  <c r="E41" i="16"/>
  <c r="D41" i="16"/>
  <c r="G41" i="16"/>
  <c r="H41" i="16"/>
  <c r="D41" i="15"/>
  <c r="D41" i="14"/>
  <c r="D41" i="13"/>
  <c r="D41" i="12"/>
  <c r="D41" i="11"/>
  <c r="D41" i="9"/>
  <c r="G41" i="6"/>
  <c r="H41" i="6"/>
  <c r="D41" i="6"/>
  <c r="G41" i="8"/>
  <c r="H41" i="8"/>
  <c r="D41" i="8"/>
  <c r="G41" i="5"/>
  <c r="H41" i="5"/>
  <c r="D41" i="5"/>
  <c r="D41" i="4"/>
  <c r="J41" i="3"/>
  <c r="D41" i="2"/>
  <c r="G41" i="2"/>
  <c r="H41" i="2" s="1"/>
  <c r="G41" i="3"/>
  <c r="D41" i="3"/>
  <c r="G40" i="25"/>
  <c r="H40" i="25"/>
  <c r="D40" i="25"/>
  <c r="E40" i="25"/>
  <c r="G40" i="24"/>
  <c r="H40" i="24"/>
  <c r="D40" i="24"/>
  <c r="E40" i="24"/>
  <c r="G40" i="17"/>
  <c r="H40" i="17"/>
  <c r="D40" i="17"/>
  <c r="E40" i="17"/>
  <c r="J40" i="16"/>
  <c r="K40" i="16"/>
  <c r="E40" i="16"/>
  <c r="D40" i="16"/>
  <c r="G40" i="16"/>
  <c r="H40" i="16"/>
  <c r="G40" i="8"/>
  <c r="H40" i="8"/>
  <c r="D40" i="8"/>
  <c r="G40" i="6"/>
  <c r="H40" i="6"/>
  <c r="D40" i="6"/>
  <c r="G40" i="5"/>
  <c r="H40" i="5"/>
  <c r="D40" i="5"/>
  <c r="J40" i="3"/>
  <c r="G40" i="3"/>
  <c r="D40" i="3"/>
  <c r="G40" i="2"/>
  <c r="D40" i="2"/>
  <c r="B8" i="3"/>
  <c r="B9" i="3"/>
  <c r="G39" i="25"/>
  <c r="H39" i="25"/>
  <c r="D39" i="25"/>
  <c r="E39" i="25"/>
  <c r="G39" i="24"/>
  <c r="H39" i="24"/>
  <c r="D39" i="24"/>
  <c r="E39" i="24"/>
  <c r="G39" i="17"/>
  <c r="H39" i="17"/>
  <c r="D39" i="17"/>
  <c r="E39" i="17"/>
  <c r="J39" i="16"/>
  <c r="K39" i="16"/>
  <c r="G39" i="16"/>
  <c r="H39" i="16"/>
  <c r="E39" i="16"/>
  <c r="D39" i="16"/>
  <c r="G39" i="8"/>
  <c r="H39" i="8"/>
  <c r="D39" i="8"/>
  <c r="G39" i="6"/>
  <c r="H39" i="6"/>
  <c r="D39" i="6"/>
  <c r="E39" i="6" s="1"/>
  <c r="G39" i="5"/>
  <c r="H39" i="5"/>
  <c r="D39" i="5"/>
  <c r="J39" i="3"/>
  <c r="G39" i="3"/>
  <c r="D39" i="3"/>
  <c r="G39" i="2"/>
  <c r="D39" i="2"/>
  <c r="G38" i="25"/>
  <c r="H38" i="25"/>
  <c r="D38" i="25"/>
  <c r="E38" i="25"/>
  <c r="G38" i="24"/>
  <c r="H38" i="24"/>
  <c r="D38" i="24"/>
  <c r="E38" i="24"/>
  <c r="E38" i="17"/>
  <c r="D38" i="17"/>
  <c r="H38" i="17"/>
  <c r="G38" i="17"/>
  <c r="K38" i="16"/>
  <c r="J38" i="16"/>
  <c r="H38" i="16"/>
  <c r="G38" i="16"/>
  <c r="G38" i="8"/>
  <c r="H38" i="8"/>
  <c r="D38" i="8"/>
  <c r="G38" i="6"/>
  <c r="H38" i="6"/>
  <c r="D38" i="6"/>
  <c r="G38" i="5"/>
  <c r="H38" i="5"/>
  <c r="D38" i="5"/>
  <c r="D38" i="3"/>
  <c r="G38" i="3"/>
  <c r="J38" i="3"/>
  <c r="K38" i="3" s="1"/>
  <c r="G38" i="2"/>
  <c r="D38" i="2"/>
  <c r="D40" i="28"/>
  <c r="D39" i="28"/>
  <c r="D38" i="28"/>
  <c r="D40" i="26"/>
  <c r="D39" i="26"/>
  <c r="D38" i="26"/>
  <c r="D40" i="22"/>
  <c r="D39" i="22"/>
  <c r="D38" i="22"/>
  <c r="D40" i="23"/>
  <c r="D39" i="23"/>
  <c r="D38" i="23"/>
  <c r="D40" i="21"/>
  <c r="D39" i="21"/>
  <c r="D38" i="21"/>
  <c r="D40" i="20"/>
  <c r="D39" i="20"/>
  <c r="D38" i="20"/>
  <c r="D40" i="18"/>
  <c r="D39" i="18"/>
  <c r="D38" i="18"/>
  <c r="D40" i="15"/>
  <c r="E40" i="15" s="1"/>
  <c r="D39" i="15"/>
  <c r="D38" i="15"/>
  <c r="D40" i="14"/>
  <c r="D39" i="14"/>
  <c r="D38" i="14"/>
  <c r="D40" i="13"/>
  <c r="D39" i="13"/>
  <c r="D38" i="13"/>
  <c r="D40" i="12"/>
  <c r="D39" i="12"/>
  <c r="D38" i="12"/>
  <c r="D40" i="11"/>
  <c r="E40" i="11" s="1"/>
  <c r="D39" i="11"/>
  <c r="D38" i="11"/>
  <c r="D40" i="9"/>
  <c r="D39" i="9"/>
  <c r="D38" i="9"/>
  <c r="D38" i="4"/>
  <c r="D39" i="4"/>
  <c r="D40" i="4"/>
  <c r="E37" i="28"/>
  <c r="D37" i="28"/>
  <c r="E37" i="26"/>
  <c r="D37" i="26"/>
  <c r="H37" i="25"/>
  <c r="G37" i="25"/>
  <c r="E37" i="25"/>
  <c r="D37" i="25"/>
  <c r="H37" i="24"/>
  <c r="G37" i="24"/>
  <c r="E37" i="24"/>
  <c r="D37" i="24"/>
  <c r="E37" i="22"/>
  <c r="D37" i="22"/>
  <c r="E37" i="23"/>
  <c r="D37" i="23"/>
  <c r="E37" i="21"/>
  <c r="D37" i="21"/>
  <c r="E37" i="20"/>
  <c r="D37" i="20"/>
  <c r="E37" i="18"/>
  <c r="D37" i="18"/>
  <c r="D37" i="15"/>
  <c r="D37" i="14"/>
  <c r="D37" i="13"/>
  <c r="D37" i="12"/>
  <c r="D37" i="11"/>
  <c r="D37" i="9"/>
  <c r="E37" i="9" s="1"/>
  <c r="H37" i="8"/>
  <c r="G37" i="8"/>
  <c r="D37" i="8"/>
  <c r="H37" i="6"/>
  <c r="G37" i="6"/>
  <c r="D37" i="6"/>
  <c r="H37" i="5"/>
  <c r="G37" i="5"/>
  <c r="D37" i="5"/>
  <c r="D37" i="4"/>
  <c r="J37" i="3"/>
  <c r="G37" i="3"/>
  <c r="H37" i="3" s="1"/>
  <c r="D37" i="3"/>
  <c r="G37" i="2"/>
  <c r="D37" i="2"/>
  <c r="D36" i="28"/>
  <c r="E36" i="28"/>
  <c r="D36" i="26"/>
  <c r="E36" i="26"/>
  <c r="G36" i="25"/>
  <c r="H36" i="25"/>
  <c r="D36" i="25"/>
  <c r="E36" i="25"/>
  <c r="G36" i="24"/>
  <c r="H36" i="24"/>
  <c r="D36" i="24"/>
  <c r="E36" i="24"/>
  <c r="D36" i="22"/>
  <c r="E36" i="22"/>
  <c r="D36" i="23"/>
  <c r="E36" i="23"/>
  <c r="D36" i="21"/>
  <c r="E36" i="21"/>
  <c r="D36" i="20"/>
  <c r="E36" i="20"/>
  <c r="D36" i="18"/>
  <c r="E36" i="18"/>
  <c r="G36" i="17"/>
  <c r="H36" i="17"/>
  <c r="D36" i="17"/>
  <c r="E36" i="17"/>
  <c r="J36" i="16"/>
  <c r="K36" i="16"/>
  <c r="G36" i="16"/>
  <c r="H36" i="16"/>
  <c r="D36" i="16"/>
  <c r="E36" i="16"/>
  <c r="D36" i="15"/>
  <c r="E36" i="15" s="1"/>
  <c r="D36" i="14"/>
  <c r="D36" i="13"/>
  <c r="D36" i="12"/>
  <c r="D36" i="11"/>
  <c r="D36" i="9"/>
  <c r="G36" i="8"/>
  <c r="H36" i="8"/>
  <c r="D36" i="8"/>
  <c r="G36" i="6"/>
  <c r="H36" i="6"/>
  <c r="D36" i="6"/>
  <c r="G36" i="5"/>
  <c r="H36" i="5"/>
  <c r="D36" i="5"/>
  <c r="D36" i="4"/>
  <c r="G36" i="3"/>
  <c r="J36" i="3"/>
  <c r="D36" i="3"/>
  <c r="G36" i="2"/>
  <c r="D36" i="2"/>
  <c r="D35" i="26"/>
  <c r="E35" i="26"/>
  <c r="D35" i="28"/>
  <c r="E35" i="28"/>
  <c r="G35" i="25"/>
  <c r="H35" i="25"/>
  <c r="D35" i="25"/>
  <c r="E35" i="25"/>
  <c r="G35" i="24"/>
  <c r="H35" i="24"/>
  <c r="D35" i="24"/>
  <c r="E35" i="24"/>
  <c r="D35" i="22"/>
  <c r="E35" i="22"/>
  <c r="D35" i="21"/>
  <c r="E35" i="21"/>
  <c r="D35" i="23"/>
  <c r="E35" i="23"/>
  <c r="D35" i="20"/>
  <c r="E35" i="20"/>
  <c r="D35" i="18"/>
  <c r="E35" i="18"/>
  <c r="D35" i="17"/>
  <c r="E35" i="17"/>
  <c r="G35" i="17"/>
  <c r="H35" i="17"/>
  <c r="D35" i="16"/>
  <c r="E35" i="16"/>
  <c r="G35" i="16"/>
  <c r="H35" i="16"/>
  <c r="J35" i="16"/>
  <c r="K35" i="16"/>
  <c r="D35" i="15"/>
  <c r="D35" i="14"/>
  <c r="D35" i="13"/>
  <c r="D35" i="12"/>
  <c r="D35" i="11"/>
  <c r="D35" i="9"/>
  <c r="G35" i="6"/>
  <c r="H35" i="6"/>
  <c r="D35" i="6"/>
  <c r="G35" i="8"/>
  <c r="H35" i="8"/>
  <c r="D35" i="8"/>
  <c r="G35" i="5"/>
  <c r="H35" i="5"/>
  <c r="D35" i="5"/>
  <c r="D35" i="4"/>
  <c r="G35" i="2"/>
  <c r="D35" i="2"/>
  <c r="J35" i="3"/>
  <c r="G35" i="3"/>
  <c r="H35" i="3" s="1"/>
  <c r="D35" i="3"/>
  <c r="J34" i="3"/>
  <c r="D34" i="26"/>
  <c r="E34" i="26"/>
  <c r="D34" i="28"/>
  <c r="E34" i="28"/>
  <c r="G34" i="24"/>
  <c r="H34" i="24"/>
  <c r="D34" i="24"/>
  <c r="E34" i="24"/>
  <c r="D34" i="25"/>
  <c r="E34" i="25"/>
  <c r="G34" i="25"/>
  <c r="H34" i="25"/>
  <c r="D34" i="22"/>
  <c r="E34" i="22"/>
  <c r="D34" i="23"/>
  <c r="E34" i="23"/>
  <c r="D34" i="21"/>
  <c r="E34" i="21"/>
  <c r="D34" i="18"/>
  <c r="E34" i="18"/>
  <c r="D34" i="20"/>
  <c r="E34" i="20"/>
  <c r="G34" i="17"/>
  <c r="H34" i="17"/>
  <c r="D34" i="17"/>
  <c r="E34" i="17"/>
  <c r="J34" i="16"/>
  <c r="K34" i="16"/>
  <c r="G34" i="16"/>
  <c r="H34" i="16"/>
  <c r="D34" i="16"/>
  <c r="E34" i="16"/>
  <c r="D34" i="15"/>
  <c r="D34" i="14"/>
  <c r="E34" i="14" s="1"/>
  <c r="D34" i="13"/>
  <c r="D34" i="12"/>
  <c r="D34" i="11"/>
  <c r="D34" i="9"/>
  <c r="G34" i="8"/>
  <c r="H34" i="8"/>
  <c r="D34" i="8"/>
  <c r="G34" i="6"/>
  <c r="H34" i="6"/>
  <c r="D34" i="6"/>
  <c r="G34" i="5"/>
  <c r="H34" i="5"/>
  <c r="D34" i="5"/>
  <c r="D34" i="4"/>
  <c r="G34" i="3"/>
  <c r="D34" i="3"/>
  <c r="G34" i="2"/>
  <c r="D34" i="2"/>
  <c r="D33" i="28"/>
  <c r="E33" i="28"/>
  <c r="G33" i="25"/>
  <c r="H33" i="25"/>
  <c r="D33" i="25"/>
  <c r="E33" i="25"/>
  <c r="D33" i="26"/>
  <c r="E33" i="26"/>
  <c r="G33" i="24"/>
  <c r="H33" i="24"/>
  <c r="D33" i="24"/>
  <c r="E33" i="24"/>
  <c r="D33" i="23"/>
  <c r="E33" i="23"/>
  <c r="D33" i="22"/>
  <c r="E33" i="22"/>
  <c r="D33" i="21"/>
  <c r="E33" i="21"/>
  <c r="D33" i="20"/>
  <c r="E33" i="20"/>
  <c r="D33" i="18"/>
  <c r="E33" i="18"/>
  <c r="G33" i="17"/>
  <c r="H33" i="17"/>
  <c r="D33" i="17"/>
  <c r="E33" i="17"/>
  <c r="J33" i="16"/>
  <c r="K33" i="16"/>
  <c r="D33" i="16"/>
  <c r="E33" i="16"/>
  <c r="G33" i="16"/>
  <c r="H33" i="16"/>
  <c r="D33" i="14"/>
  <c r="D33" i="15"/>
  <c r="D33" i="13"/>
  <c r="D33" i="12"/>
  <c r="D33" i="11"/>
  <c r="D33" i="9"/>
  <c r="G33" i="8"/>
  <c r="H33" i="8"/>
  <c r="D33" i="8"/>
  <c r="G33" i="6"/>
  <c r="H33" i="6"/>
  <c r="D33" i="6"/>
  <c r="G33" i="5"/>
  <c r="H33" i="5"/>
  <c r="D33" i="5"/>
  <c r="D33" i="4"/>
  <c r="J33" i="3"/>
  <c r="G33" i="3"/>
  <c r="D33" i="3"/>
  <c r="G33" i="2"/>
  <c r="D33" i="2"/>
  <c r="D32" i="28"/>
  <c r="E32" i="28"/>
  <c r="D32" i="26"/>
  <c r="E32" i="26"/>
  <c r="G32" i="25"/>
  <c r="H32" i="25"/>
  <c r="D32" i="25"/>
  <c r="E32" i="25"/>
  <c r="G32" i="24"/>
  <c r="H32" i="24"/>
  <c r="D32" i="24"/>
  <c r="E32" i="24"/>
  <c r="D32" i="23"/>
  <c r="E32" i="23"/>
  <c r="D32" i="21"/>
  <c r="E32" i="21"/>
  <c r="D32" i="22"/>
  <c r="E32" i="22"/>
  <c r="D16" i="20"/>
  <c r="D31" i="20"/>
  <c r="D32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15" i="20"/>
  <c r="E43" i="20" s="1"/>
  <c r="E45" i="20"/>
  <c r="E32" i="20"/>
  <c r="D32" i="18"/>
  <c r="E32" i="18"/>
  <c r="H32" i="17"/>
  <c r="G32" i="17"/>
  <c r="H31" i="16"/>
  <c r="E32" i="17"/>
  <c r="E31" i="17"/>
  <c r="D32" i="17"/>
  <c r="J32" i="16"/>
  <c r="K32" i="16"/>
  <c r="G32" i="16"/>
  <c r="H32" i="16"/>
  <c r="D32" i="16"/>
  <c r="E32" i="16"/>
  <c r="D32" i="15"/>
  <c r="D32" i="14"/>
  <c r="D32" i="13"/>
  <c r="D32" i="12"/>
  <c r="G32" i="8"/>
  <c r="H32" i="8"/>
  <c r="D32" i="8"/>
  <c r="D32" i="11"/>
  <c r="D32" i="9"/>
  <c r="G32" i="6"/>
  <c r="H32" i="6"/>
  <c r="D32" i="6"/>
  <c r="G32" i="5"/>
  <c r="H32" i="5"/>
  <c r="D32" i="5"/>
  <c r="D32" i="4"/>
  <c r="J32" i="3"/>
  <c r="G32" i="3"/>
  <c r="H32" i="3" s="1"/>
  <c r="D32" i="3"/>
  <c r="G32" i="2"/>
  <c r="D32" i="2"/>
  <c r="D31" i="28"/>
  <c r="E31" i="28"/>
  <c r="G30" i="25"/>
  <c r="H30" i="25"/>
  <c r="G31" i="25"/>
  <c r="H31" i="25"/>
  <c r="D30" i="25"/>
  <c r="E30" i="25"/>
  <c r="D31" i="25"/>
  <c r="E31" i="25"/>
  <c r="D30" i="26"/>
  <c r="E30" i="26"/>
  <c r="D31" i="26"/>
  <c r="E31" i="26"/>
  <c r="G30" i="24"/>
  <c r="H30" i="24"/>
  <c r="G31" i="24"/>
  <c r="H31" i="24"/>
  <c r="D30" i="24"/>
  <c r="E30" i="24"/>
  <c r="D31" i="24"/>
  <c r="E31" i="24"/>
  <c r="D30" i="21"/>
  <c r="E30" i="21"/>
  <c r="D31" i="21"/>
  <c r="E31" i="21"/>
  <c r="D30" i="22"/>
  <c r="E30" i="22"/>
  <c r="D31" i="22"/>
  <c r="E31" i="22"/>
  <c r="D31" i="23"/>
  <c r="E31" i="23"/>
  <c r="E30" i="20"/>
  <c r="E31" i="20"/>
  <c r="D30" i="18"/>
  <c r="E30" i="18"/>
  <c r="D31" i="18"/>
  <c r="E31" i="18"/>
  <c r="G30" i="17"/>
  <c r="H30" i="17"/>
  <c r="G31" i="17"/>
  <c r="H31" i="17"/>
  <c r="D30" i="17"/>
  <c r="E30" i="17"/>
  <c r="D31" i="17"/>
  <c r="D31" i="16"/>
  <c r="E31" i="16"/>
  <c r="G30" i="16"/>
  <c r="H30" i="16"/>
  <c r="G31" i="16"/>
  <c r="J31" i="16"/>
  <c r="K31" i="16"/>
  <c r="D30" i="15"/>
  <c r="D31" i="15"/>
  <c r="D30" i="14"/>
  <c r="D31" i="14"/>
  <c r="D30" i="13"/>
  <c r="E30" i="13" s="1"/>
  <c r="D31" i="13"/>
  <c r="D30" i="12"/>
  <c r="D31" i="12"/>
  <c r="G31" i="8"/>
  <c r="H31" i="8"/>
  <c r="D30" i="8"/>
  <c r="D31" i="8"/>
  <c r="D30" i="11"/>
  <c r="D31" i="11"/>
  <c r="D30" i="9"/>
  <c r="D31" i="9"/>
  <c r="D30" i="7"/>
  <c r="E30" i="7" s="1"/>
  <c r="D31" i="7"/>
  <c r="G30" i="6"/>
  <c r="H30" i="6"/>
  <c r="G31" i="6"/>
  <c r="H31" i="6"/>
  <c r="D30" i="6"/>
  <c r="D31" i="6"/>
  <c r="D30" i="4"/>
  <c r="D31" i="4"/>
  <c r="G31" i="5"/>
  <c r="H31" i="5"/>
  <c r="D31" i="5"/>
  <c r="E31" i="5" s="1"/>
  <c r="G31" i="3"/>
  <c r="D31" i="3"/>
  <c r="J31" i="3"/>
  <c r="G31" i="2"/>
  <c r="D31" i="2"/>
  <c r="E30" i="23"/>
  <c r="D30" i="23"/>
  <c r="D30" i="5"/>
  <c r="G30" i="5"/>
  <c r="H30" i="5"/>
  <c r="D30" i="2"/>
  <c r="G30" i="2"/>
  <c r="H30" i="2" s="1"/>
  <c r="D30" i="28"/>
  <c r="E30" i="28"/>
  <c r="J30" i="16"/>
  <c r="K30" i="16"/>
  <c r="D30" i="16"/>
  <c r="E30" i="16"/>
  <c r="J30" i="3"/>
  <c r="G30" i="3"/>
  <c r="D30" i="3"/>
  <c r="D29" i="7"/>
  <c r="D29" i="28"/>
  <c r="E29" i="28"/>
  <c r="D29" i="26"/>
  <c r="E29" i="26"/>
  <c r="G29" i="25"/>
  <c r="H29" i="25"/>
  <c r="D29" i="25"/>
  <c r="E29" i="25"/>
  <c r="G29" i="24"/>
  <c r="H29" i="24"/>
  <c r="D29" i="24"/>
  <c r="E29" i="24"/>
  <c r="D29" i="22"/>
  <c r="E29" i="22"/>
  <c r="D29" i="23"/>
  <c r="E29" i="23"/>
  <c r="D29" i="21"/>
  <c r="E29" i="21"/>
  <c r="E29" i="20"/>
  <c r="D29" i="18"/>
  <c r="E29" i="18"/>
  <c r="G29" i="17"/>
  <c r="H29" i="17"/>
  <c r="D29" i="17"/>
  <c r="E29" i="17"/>
  <c r="D29" i="16"/>
  <c r="E29" i="16"/>
  <c r="J29" i="16"/>
  <c r="K29" i="16"/>
  <c r="G29" i="16"/>
  <c r="H29" i="16"/>
  <c r="D29" i="15"/>
  <c r="D29" i="14"/>
  <c r="D29" i="13"/>
  <c r="D29" i="12"/>
  <c r="D29" i="11"/>
  <c r="G29" i="8"/>
  <c r="H29" i="8"/>
  <c r="D29" i="8"/>
  <c r="D29" i="9"/>
  <c r="G29" i="6"/>
  <c r="H29" i="6"/>
  <c r="D29" i="6"/>
  <c r="G29" i="5"/>
  <c r="H29" i="5"/>
  <c r="D29" i="5"/>
  <c r="D29" i="4"/>
  <c r="D29" i="3"/>
  <c r="G29" i="3"/>
  <c r="G29" i="2"/>
  <c r="H29" i="2" s="1"/>
  <c r="D29" i="2"/>
  <c r="D28" i="28"/>
  <c r="E28" i="28"/>
  <c r="D28" i="26"/>
  <c r="E28" i="26"/>
  <c r="G28" i="25"/>
  <c r="H28" i="25"/>
  <c r="D28" i="25"/>
  <c r="E28" i="25"/>
  <c r="G28" i="24"/>
  <c r="H28" i="24"/>
  <c r="D28" i="24"/>
  <c r="E28" i="24"/>
  <c r="D28" i="22"/>
  <c r="E28" i="22"/>
  <c r="D28" i="23"/>
  <c r="E28" i="23"/>
  <c r="D28" i="21"/>
  <c r="E28" i="21"/>
  <c r="E28" i="20"/>
  <c r="D28" i="18"/>
  <c r="E28" i="18"/>
  <c r="D28" i="15"/>
  <c r="D28" i="14"/>
  <c r="E28" i="14" s="1"/>
  <c r="D28" i="13"/>
  <c r="D28" i="12"/>
  <c r="D28" i="11"/>
  <c r="D28" i="9"/>
  <c r="G28" i="8"/>
  <c r="H28" i="8"/>
  <c r="D28" i="8"/>
  <c r="G28" i="6"/>
  <c r="H28" i="6"/>
  <c r="D28" i="6"/>
  <c r="G28" i="5"/>
  <c r="H28" i="5"/>
  <c r="D28" i="5"/>
  <c r="D28" i="4"/>
  <c r="J27" i="3"/>
  <c r="J28" i="3"/>
  <c r="G28" i="3"/>
  <c r="D28" i="3"/>
  <c r="G28" i="2"/>
  <c r="D28" i="2"/>
  <c r="D27" i="28"/>
  <c r="E27" i="28"/>
  <c r="D27" i="26"/>
  <c r="E27" i="26"/>
  <c r="G27" i="25"/>
  <c r="H27" i="25"/>
  <c r="D27" i="25"/>
  <c r="E27" i="25"/>
  <c r="G27" i="24"/>
  <c r="H27" i="24"/>
  <c r="D27" i="24"/>
  <c r="E27" i="24"/>
  <c r="D27" i="22"/>
  <c r="E27" i="22"/>
  <c r="D27" i="23"/>
  <c r="E27" i="23"/>
  <c r="D27" i="21"/>
  <c r="E27" i="21"/>
  <c r="E27" i="20"/>
  <c r="D27" i="18"/>
  <c r="E27" i="18"/>
  <c r="D27" i="15"/>
  <c r="D27" i="14"/>
  <c r="D27" i="13"/>
  <c r="D27" i="12"/>
  <c r="D27" i="11"/>
  <c r="D27" i="9"/>
  <c r="G27" i="8"/>
  <c r="H27" i="8"/>
  <c r="D27" i="8"/>
  <c r="G27" i="6"/>
  <c r="H27" i="6"/>
  <c r="D27" i="6"/>
  <c r="G27" i="5"/>
  <c r="H27" i="5"/>
  <c r="D27" i="5"/>
  <c r="D27" i="4"/>
  <c r="G27" i="3"/>
  <c r="D27" i="3"/>
  <c r="G27" i="2"/>
  <c r="H27" i="2" s="1"/>
  <c r="D27" i="2"/>
  <c r="B8" i="28"/>
  <c r="B9" i="28"/>
  <c r="D15" i="28"/>
  <c r="E46" i="28" s="1"/>
  <c r="E45" i="28"/>
  <c r="E15" i="28"/>
  <c r="D16" i="28"/>
  <c r="E16" i="28"/>
  <c r="D17" i="28"/>
  <c r="E17" i="28"/>
  <c r="D18" i="28"/>
  <c r="E18" i="28"/>
  <c r="D19" i="28"/>
  <c r="E19" i="28"/>
  <c r="D20" i="28"/>
  <c r="E20" i="28"/>
  <c r="D21" i="28"/>
  <c r="E21" i="28"/>
  <c r="D22" i="28"/>
  <c r="E22" i="28"/>
  <c r="D23" i="28"/>
  <c r="E23" i="28"/>
  <c r="D24" i="28"/>
  <c r="E24" i="28"/>
  <c r="D25" i="28"/>
  <c r="E25" i="28"/>
  <c r="D26" i="28"/>
  <c r="E26" i="28"/>
  <c r="B8" i="26"/>
  <c r="B9" i="26"/>
  <c r="D15" i="26"/>
  <c r="E46" i="26"/>
  <c r="E15" i="26"/>
  <c r="D16" i="26"/>
  <c r="E16" i="26"/>
  <c r="D17" i="26"/>
  <c r="E17" i="26"/>
  <c r="D18" i="26"/>
  <c r="E18" i="26"/>
  <c r="D19" i="26"/>
  <c r="E19" i="26"/>
  <c r="D20" i="26"/>
  <c r="E20" i="26"/>
  <c r="D21" i="26"/>
  <c r="E21" i="26"/>
  <c r="D22" i="26"/>
  <c r="E22" i="26"/>
  <c r="D23" i="26"/>
  <c r="E23" i="26"/>
  <c r="D24" i="26"/>
  <c r="E24" i="26"/>
  <c r="D25" i="26"/>
  <c r="E25" i="26"/>
  <c r="D26" i="26"/>
  <c r="E26" i="26"/>
  <c r="B8" i="25"/>
  <c r="B9" i="25"/>
  <c r="D15" i="25"/>
  <c r="E15" i="25"/>
  <c r="G15" i="25"/>
  <c r="H15" i="25"/>
  <c r="D16" i="25"/>
  <c r="E16" i="25"/>
  <c r="G16" i="25"/>
  <c r="H16" i="25"/>
  <c r="D17" i="25"/>
  <c r="E17" i="25"/>
  <c r="G17" i="25"/>
  <c r="H17" i="25"/>
  <c r="D18" i="25"/>
  <c r="E18" i="25"/>
  <c r="G18" i="25"/>
  <c r="H18" i="25"/>
  <c r="D19" i="25"/>
  <c r="E19" i="25"/>
  <c r="G19" i="25"/>
  <c r="H19" i="25"/>
  <c r="C20" i="25"/>
  <c r="D20" i="25" s="1"/>
  <c r="E20" i="25"/>
  <c r="G20" i="25"/>
  <c r="H20" i="25"/>
  <c r="D21" i="25"/>
  <c r="E21" i="25"/>
  <c r="G21" i="25"/>
  <c r="H21" i="25"/>
  <c r="D22" i="25"/>
  <c r="E22" i="25"/>
  <c r="G22" i="25"/>
  <c r="H22" i="25"/>
  <c r="D23" i="25"/>
  <c r="E23" i="25"/>
  <c r="G23" i="25"/>
  <c r="H23" i="25"/>
  <c r="D24" i="25"/>
  <c r="E24" i="25"/>
  <c r="G24" i="25"/>
  <c r="H24" i="25"/>
  <c r="D25" i="25"/>
  <c r="E25" i="25"/>
  <c r="G25" i="25"/>
  <c r="H25" i="25"/>
  <c r="D26" i="25"/>
  <c r="E26" i="25"/>
  <c r="G26" i="25"/>
  <c r="H26" i="25"/>
  <c r="B8" i="24"/>
  <c r="B9" i="24"/>
  <c r="D15" i="24"/>
  <c r="E15" i="24"/>
  <c r="G15" i="24"/>
  <c r="H15" i="24"/>
  <c r="D16" i="24"/>
  <c r="E16" i="24"/>
  <c r="G16" i="24"/>
  <c r="H16" i="24"/>
  <c r="D17" i="24"/>
  <c r="E17" i="24"/>
  <c r="G17" i="24"/>
  <c r="H17" i="24"/>
  <c r="D18" i="24"/>
  <c r="E18" i="24"/>
  <c r="G18" i="24"/>
  <c r="H18" i="24"/>
  <c r="D19" i="24"/>
  <c r="E19" i="24"/>
  <c r="G19" i="24"/>
  <c r="H19" i="24"/>
  <c r="D20" i="24"/>
  <c r="E20" i="24"/>
  <c r="G20" i="24"/>
  <c r="H20" i="24"/>
  <c r="D21" i="24"/>
  <c r="E21" i="24"/>
  <c r="G21" i="24"/>
  <c r="H21" i="24"/>
  <c r="D22" i="24"/>
  <c r="E22" i="24"/>
  <c r="G22" i="24"/>
  <c r="H22" i="24"/>
  <c r="D23" i="24"/>
  <c r="E23" i="24"/>
  <c r="G23" i="24"/>
  <c r="H23" i="24"/>
  <c r="D24" i="24"/>
  <c r="E24" i="24"/>
  <c r="G24" i="24"/>
  <c r="H24" i="24"/>
  <c r="D25" i="24"/>
  <c r="E25" i="24"/>
  <c r="G25" i="24"/>
  <c r="H25" i="24"/>
  <c r="D26" i="24"/>
  <c r="E26" i="24"/>
  <c r="G26" i="24"/>
  <c r="H26" i="24"/>
  <c r="B8" i="22"/>
  <c r="B9" i="22"/>
  <c r="D15" i="22"/>
  <c r="E46" i="22"/>
  <c r="E45" i="22"/>
  <c r="E40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B8" i="23"/>
  <c r="B9" i="23"/>
  <c r="D15" i="23"/>
  <c r="E45" i="23" s="1"/>
  <c r="E15" i="23"/>
  <c r="D16" i="23"/>
  <c r="E16" i="23"/>
  <c r="D17" i="23"/>
  <c r="E17" i="23"/>
  <c r="D18" i="23"/>
  <c r="E18" i="23"/>
  <c r="D19" i="23"/>
  <c r="E19" i="23"/>
  <c r="D20" i="23"/>
  <c r="E20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B8" i="21"/>
  <c r="B9" i="21"/>
  <c r="D15" i="21"/>
  <c r="E42" i="21" s="1"/>
  <c r="E46" i="21"/>
  <c r="E45" i="21"/>
  <c r="E43" i="21"/>
  <c r="E40" i="21"/>
  <c r="E15" i="21"/>
  <c r="D16" i="21"/>
  <c r="E16" i="21"/>
  <c r="D17" i="21"/>
  <c r="E17" i="21"/>
  <c r="D18" i="21"/>
  <c r="E18" i="21"/>
  <c r="D19" i="21"/>
  <c r="E19" i="21"/>
  <c r="D20" i="21"/>
  <c r="E20" i="21"/>
  <c r="D21" i="21"/>
  <c r="E21" i="21"/>
  <c r="D22" i="21"/>
  <c r="E22" i="21"/>
  <c r="D23" i="21"/>
  <c r="E23" i="21"/>
  <c r="D24" i="21"/>
  <c r="E24" i="21"/>
  <c r="D25" i="21"/>
  <c r="E25" i="21"/>
  <c r="D26" i="21"/>
  <c r="E26" i="21"/>
  <c r="B8" i="20"/>
  <c r="B9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B8" i="18"/>
  <c r="B9" i="18"/>
  <c r="D15" i="18"/>
  <c r="E45" i="18" s="1"/>
  <c r="E15" i="18"/>
  <c r="D16" i="18"/>
  <c r="E16" i="18"/>
  <c r="D17" i="18"/>
  <c r="E17" i="18"/>
  <c r="D18" i="18"/>
  <c r="E18" i="18"/>
  <c r="D19" i="18"/>
  <c r="E19" i="18"/>
  <c r="D20" i="18"/>
  <c r="E20" i="18"/>
  <c r="D21" i="18"/>
  <c r="E21" i="18"/>
  <c r="D22" i="18"/>
  <c r="E22" i="18"/>
  <c r="D23" i="18"/>
  <c r="E23" i="18"/>
  <c r="D24" i="18"/>
  <c r="E24" i="18"/>
  <c r="D25" i="18"/>
  <c r="E25" i="18"/>
  <c r="D26" i="18"/>
  <c r="E26" i="18"/>
  <c r="B8" i="17"/>
  <c r="B9" i="17"/>
  <c r="D15" i="17"/>
  <c r="E15" i="17"/>
  <c r="G15" i="17"/>
  <c r="H15" i="17"/>
  <c r="D16" i="17"/>
  <c r="E16" i="17"/>
  <c r="G16" i="17"/>
  <c r="H16" i="17"/>
  <c r="D17" i="17"/>
  <c r="E17" i="17"/>
  <c r="G17" i="17"/>
  <c r="H17" i="17"/>
  <c r="D18" i="17"/>
  <c r="E18" i="17"/>
  <c r="G18" i="17"/>
  <c r="H18" i="17"/>
  <c r="D19" i="17"/>
  <c r="E19" i="17"/>
  <c r="G19" i="17"/>
  <c r="H19" i="17"/>
  <c r="D20" i="17"/>
  <c r="E20" i="17"/>
  <c r="G20" i="17"/>
  <c r="H20" i="17"/>
  <c r="D21" i="17"/>
  <c r="E21" i="17"/>
  <c r="G21" i="17"/>
  <c r="H21" i="17"/>
  <c r="D22" i="17"/>
  <c r="E22" i="17"/>
  <c r="G22" i="17"/>
  <c r="H22" i="17"/>
  <c r="D23" i="17"/>
  <c r="E23" i="17"/>
  <c r="G23" i="17"/>
  <c r="H23" i="17"/>
  <c r="D24" i="17"/>
  <c r="E24" i="17"/>
  <c r="G24" i="17"/>
  <c r="H24" i="17"/>
  <c r="D25" i="17"/>
  <c r="E25" i="17"/>
  <c r="G25" i="17"/>
  <c r="H25" i="17"/>
  <c r="D26" i="17"/>
  <c r="E26" i="17"/>
  <c r="G26" i="17"/>
  <c r="H26" i="17"/>
  <c r="B8" i="16"/>
  <c r="B9" i="16"/>
  <c r="D15" i="16"/>
  <c r="E15" i="16"/>
  <c r="G15" i="16"/>
  <c r="H15" i="16"/>
  <c r="J15" i="16"/>
  <c r="K15" i="16"/>
  <c r="D16" i="16"/>
  <c r="E16" i="16"/>
  <c r="G16" i="16"/>
  <c r="H16" i="16"/>
  <c r="J16" i="16"/>
  <c r="K16" i="16"/>
  <c r="D17" i="16"/>
  <c r="E17" i="16"/>
  <c r="G17" i="16"/>
  <c r="H17" i="16"/>
  <c r="J17" i="16"/>
  <c r="K17" i="16"/>
  <c r="D18" i="16"/>
  <c r="E18" i="16"/>
  <c r="G18" i="16"/>
  <c r="H18" i="16"/>
  <c r="J18" i="16"/>
  <c r="K18" i="16"/>
  <c r="D19" i="16"/>
  <c r="E19" i="16"/>
  <c r="G19" i="16"/>
  <c r="H19" i="16"/>
  <c r="J19" i="16"/>
  <c r="K19" i="16"/>
  <c r="D20" i="16"/>
  <c r="E20" i="16"/>
  <c r="G20" i="16"/>
  <c r="H20" i="16"/>
  <c r="J20" i="16"/>
  <c r="K20" i="16"/>
  <c r="D21" i="16"/>
  <c r="E21" i="16"/>
  <c r="G21" i="16"/>
  <c r="H21" i="16"/>
  <c r="J21" i="16"/>
  <c r="K21" i="16"/>
  <c r="D22" i="16"/>
  <c r="E22" i="16"/>
  <c r="G22" i="16"/>
  <c r="H22" i="16"/>
  <c r="J22" i="16"/>
  <c r="K22" i="16"/>
  <c r="D23" i="16"/>
  <c r="E23" i="16"/>
  <c r="G23" i="16"/>
  <c r="H23" i="16"/>
  <c r="J23" i="16"/>
  <c r="K23" i="16"/>
  <c r="D24" i="16"/>
  <c r="E24" i="16"/>
  <c r="G24" i="16"/>
  <c r="H24" i="16"/>
  <c r="J24" i="16"/>
  <c r="K24" i="16"/>
  <c r="D25" i="16"/>
  <c r="E25" i="16"/>
  <c r="G25" i="16"/>
  <c r="H25" i="16"/>
  <c r="J25" i="16"/>
  <c r="K25" i="16"/>
  <c r="D26" i="16"/>
  <c r="E26" i="16"/>
  <c r="G26" i="16"/>
  <c r="H26" i="16"/>
  <c r="J26" i="16"/>
  <c r="K26" i="16"/>
  <c r="B8" i="15"/>
  <c r="B9" i="15"/>
  <c r="D15" i="15"/>
  <c r="E46" i="15"/>
  <c r="E43" i="15"/>
  <c r="E42" i="15"/>
  <c r="E37" i="15"/>
  <c r="E35" i="15"/>
  <c r="E30" i="15"/>
  <c r="E29" i="15"/>
  <c r="E27" i="15"/>
  <c r="E15" i="15"/>
  <c r="D16" i="15"/>
  <c r="E16" i="15"/>
  <c r="D17" i="15"/>
  <c r="E17" i="15" s="1"/>
  <c r="D18" i="15"/>
  <c r="E18" i="15" s="1"/>
  <c r="D19" i="15"/>
  <c r="E19" i="15"/>
  <c r="D20" i="15"/>
  <c r="E20" i="15"/>
  <c r="D21" i="15"/>
  <c r="E21" i="15" s="1"/>
  <c r="D22" i="15"/>
  <c r="E22" i="15"/>
  <c r="D23" i="15"/>
  <c r="E23" i="15" s="1"/>
  <c r="D24" i="15"/>
  <c r="E24" i="15" s="1"/>
  <c r="D25" i="15"/>
  <c r="E25" i="15"/>
  <c r="D26" i="15"/>
  <c r="E26" i="15"/>
  <c r="B8" i="14"/>
  <c r="B9" i="14"/>
  <c r="D15" i="14"/>
  <c r="E46" i="14"/>
  <c r="E45" i="14"/>
  <c r="E43" i="14"/>
  <c r="E42" i="14"/>
  <c r="E40" i="14"/>
  <c r="E37" i="14"/>
  <c r="E35" i="14"/>
  <c r="E29" i="14"/>
  <c r="E27" i="14"/>
  <c r="E15" i="14"/>
  <c r="D16" i="14"/>
  <c r="E16" i="14" s="1"/>
  <c r="D17" i="14"/>
  <c r="E17" i="14" s="1"/>
  <c r="D18" i="14"/>
  <c r="E18" i="14" s="1"/>
  <c r="D19" i="14"/>
  <c r="E19" i="14" s="1"/>
  <c r="D20" i="14"/>
  <c r="E20" i="14" s="1"/>
  <c r="D21" i="14"/>
  <c r="E21" i="14" s="1"/>
  <c r="D22" i="14"/>
  <c r="E22" i="14" s="1"/>
  <c r="D23" i="14"/>
  <c r="E23" i="14" s="1"/>
  <c r="D24" i="14"/>
  <c r="E24" i="14" s="1"/>
  <c r="D25" i="14"/>
  <c r="E25" i="14" s="1"/>
  <c r="D26" i="14"/>
  <c r="E26" i="14" s="1"/>
  <c r="B8" i="13"/>
  <c r="B9" i="13"/>
  <c r="D15" i="13"/>
  <c r="E45" i="13"/>
  <c r="E42" i="13"/>
  <c r="E37" i="13"/>
  <c r="E27" i="13"/>
  <c r="D16" i="13"/>
  <c r="E16" i="13" s="1"/>
  <c r="D17" i="13"/>
  <c r="E17" i="13" s="1"/>
  <c r="D18" i="13"/>
  <c r="E18" i="13" s="1"/>
  <c r="D19" i="13"/>
  <c r="E19" i="13" s="1"/>
  <c r="D20" i="13"/>
  <c r="E20" i="13" s="1"/>
  <c r="D21" i="13"/>
  <c r="E21" i="13" s="1"/>
  <c r="D22" i="13"/>
  <c r="E22" i="13" s="1"/>
  <c r="D23" i="13"/>
  <c r="E23" i="13" s="1"/>
  <c r="D24" i="13"/>
  <c r="E24" i="13" s="1"/>
  <c r="D25" i="13"/>
  <c r="E25" i="13" s="1"/>
  <c r="D26" i="13"/>
  <c r="E26" i="13" s="1"/>
  <c r="B8" i="12"/>
  <c r="B9" i="12"/>
  <c r="D15" i="12"/>
  <c r="E45" i="12" s="1"/>
  <c r="E42" i="12"/>
  <c r="E37" i="12"/>
  <c r="D16" i="12"/>
  <c r="E16" i="12"/>
  <c r="D17" i="12"/>
  <c r="E17" i="12" s="1"/>
  <c r="D18" i="12"/>
  <c r="D19" i="12"/>
  <c r="E19" i="12" s="1"/>
  <c r="D20" i="12"/>
  <c r="E20" i="12"/>
  <c r="D21" i="12"/>
  <c r="E21" i="12" s="1"/>
  <c r="D22" i="12"/>
  <c r="E22" i="12"/>
  <c r="D23" i="12"/>
  <c r="E23" i="12" s="1"/>
  <c r="D24" i="12"/>
  <c r="D25" i="12"/>
  <c r="E25" i="12" s="1"/>
  <c r="D26" i="12"/>
  <c r="E26" i="12"/>
  <c r="B8" i="11"/>
  <c r="B9" i="11"/>
  <c r="D15" i="11"/>
  <c r="E42" i="11" s="1"/>
  <c r="E45" i="11"/>
  <c r="E43" i="11"/>
  <c r="E35" i="11"/>
  <c r="E33" i="11"/>
  <c r="E29" i="11"/>
  <c r="E27" i="11"/>
  <c r="D16" i="11"/>
  <c r="D17" i="11"/>
  <c r="E17" i="11" s="1"/>
  <c r="D18" i="11"/>
  <c r="E18" i="11" s="1"/>
  <c r="D19" i="11"/>
  <c r="E19" i="11" s="1"/>
  <c r="D20" i="11"/>
  <c r="E20" i="11" s="1"/>
  <c r="D21" i="11"/>
  <c r="D22" i="11"/>
  <c r="D23" i="11"/>
  <c r="E23" i="11" s="1"/>
  <c r="D24" i="11"/>
  <c r="E24" i="11" s="1"/>
  <c r="D25" i="11"/>
  <c r="E25" i="11" s="1"/>
  <c r="D26" i="11"/>
  <c r="E26" i="11" s="1"/>
  <c r="B8" i="10"/>
  <c r="B9" i="10"/>
  <c r="D15" i="10"/>
  <c r="E17" i="10" s="1"/>
  <c r="E15" i="10"/>
  <c r="D16" i="10"/>
  <c r="E16" i="10" s="1"/>
  <c r="D17" i="10"/>
  <c r="D18" i="10"/>
  <c r="E18" i="10"/>
  <c r="D19" i="10"/>
  <c r="E19" i="10"/>
  <c r="D20" i="10"/>
  <c r="E20" i="10" s="1"/>
  <c r="D21" i="10"/>
  <c r="E21" i="10"/>
  <c r="D22" i="10"/>
  <c r="E22" i="10" s="1"/>
  <c r="D23" i="10"/>
  <c r="D24" i="10"/>
  <c r="E24" i="10"/>
  <c r="B8" i="9"/>
  <c r="B9" i="9"/>
  <c r="D15" i="9"/>
  <c r="E46" i="9" s="1"/>
  <c r="E45" i="9"/>
  <c r="E43" i="9"/>
  <c r="E40" i="9"/>
  <c r="E35" i="9"/>
  <c r="E29" i="9"/>
  <c r="E27" i="9"/>
  <c r="E15" i="9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B8" i="8"/>
  <c r="B9" i="8"/>
  <c r="D15" i="8"/>
  <c r="E45" i="8" s="1"/>
  <c r="E42" i="8"/>
  <c r="E37" i="8"/>
  <c r="E29" i="8"/>
  <c r="E15" i="8"/>
  <c r="G15" i="8"/>
  <c r="H15" i="8"/>
  <c r="D16" i="8"/>
  <c r="E16" i="8"/>
  <c r="G16" i="8"/>
  <c r="H16" i="8"/>
  <c r="D17" i="8"/>
  <c r="E17" i="8" s="1"/>
  <c r="G17" i="8"/>
  <c r="H17" i="8"/>
  <c r="D18" i="8"/>
  <c r="E18" i="8" s="1"/>
  <c r="G18" i="8"/>
  <c r="H18" i="8"/>
  <c r="D19" i="8"/>
  <c r="E19" i="8"/>
  <c r="G19" i="8"/>
  <c r="H19" i="8"/>
  <c r="D20" i="8"/>
  <c r="E20" i="8" s="1"/>
  <c r="G20" i="8"/>
  <c r="H20" i="8"/>
  <c r="D21" i="8"/>
  <c r="E21" i="8" s="1"/>
  <c r="G21" i="8"/>
  <c r="H21" i="8"/>
  <c r="D22" i="8"/>
  <c r="E22" i="8"/>
  <c r="G22" i="8"/>
  <c r="H22" i="8"/>
  <c r="D23" i="8"/>
  <c r="E23" i="8"/>
  <c r="G23" i="8"/>
  <c r="H23" i="8"/>
  <c r="D24" i="8"/>
  <c r="E24" i="8" s="1"/>
  <c r="G24" i="8"/>
  <c r="H24" i="8"/>
  <c r="D25" i="8"/>
  <c r="E25" i="8"/>
  <c r="G25" i="8"/>
  <c r="H25" i="8"/>
  <c r="D26" i="8"/>
  <c r="E26" i="8"/>
  <c r="G26" i="8"/>
  <c r="H26" i="8"/>
  <c r="B8" i="7"/>
  <c r="B9" i="7"/>
  <c r="D15" i="7"/>
  <c r="E46" i="7"/>
  <c r="E44" i="7"/>
  <c r="E42" i="7"/>
  <c r="E29" i="7"/>
  <c r="E15" i="7"/>
  <c r="D16" i="7"/>
  <c r="E16" i="7" s="1"/>
  <c r="D17" i="7"/>
  <c r="E17" i="7" s="1"/>
  <c r="D18" i="7"/>
  <c r="E18" i="7" s="1"/>
  <c r="D19" i="7"/>
  <c r="E19" i="7" s="1"/>
  <c r="D20" i="7"/>
  <c r="E20" i="7" s="1"/>
  <c r="D22" i="7"/>
  <c r="E22" i="7" s="1"/>
  <c r="D24" i="7"/>
  <c r="E24" i="7" s="1"/>
  <c r="B8" i="6"/>
  <c r="B9" i="6"/>
  <c r="D15" i="6"/>
  <c r="E43" i="6"/>
  <c r="E27" i="6"/>
  <c r="G15" i="6"/>
  <c r="H15" i="6"/>
  <c r="D16" i="6"/>
  <c r="G16" i="6"/>
  <c r="H16" i="6"/>
  <c r="D17" i="6"/>
  <c r="E17" i="6" s="1"/>
  <c r="G17" i="6"/>
  <c r="H17" i="6"/>
  <c r="D18" i="6"/>
  <c r="G18" i="6"/>
  <c r="H18" i="6"/>
  <c r="D19" i="6"/>
  <c r="E19" i="6" s="1"/>
  <c r="G19" i="6"/>
  <c r="H19" i="6"/>
  <c r="D20" i="6"/>
  <c r="E20" i="6" s="1"/>
  <c r="G20" i="6"/>
  <c r="H20" i="6"/>
  <c r="D21" i="6"/>
  <c r="E21" i="6" s="1"/>
  <c r="G21" i="6"/>
  <c r="H21" i="6"/>
  <c r="D22" i="6"/>
  <c r="E22" i="6" s="1"/>
  <c r="G22" i="6"/>
  <c r="H22" i="6"/>
  <c r="D23" i="6"/>
  <c r="E23" i="6" s="1"/>
  <c r="G23" i="6"/>
  <c r="H23" i="6"/>
  <c r="D24" i="6"/>
  <c r="E24" i="6" s="1"/>
  <c r="G24" i="6"/>
  <c r="H24" i="6"/>
  <c r="D25" i="6"/>
  <c r="E25" i="6" s="1"/>
  <c r="G25" i="6"/>
  <c r="H25" i="6"/>
  <c r="D26" i="6"/>
  <c r="E26" i="6" s="1"/>
  <c r="G26" i="6"/>
  <c r="H26" i="6"/>
  <c r="B8" i="5"/>
  <c r="B9" i="5"/>
  <c r="D15" i="5"/>
  <c r="E42" i="5" s="1"/>
  <c r="E27" i="5"/>
  <c r="G15" i="5"/>
  <c r="H15" i="5"/>
  <c r="D16" i="5"/>
  <c r="G16" i="5"/>
  <c r="H16" i="5"/>
  <c r="D17" i="5"/>
  <c r="E17" i="5" s="1"/>
  <c r="G17" i="5"/>
  <c r="H17" i="5"/>
  <c r="D18" i="5"/>
  <c r="E18" i="5" s="1"/>
  <c r="G18" i="5"/>
  <c r="H18" i="5"/>
  <c r="D19" i="5"/>
  <c r="E19" i="5" s="1"/>
  <c r="G19" i="5"/>
  <c r="H19" i="5"/>
  <c r="D20" i="5"/>
  <c r="E20" i="5" s="1"/>
  <c r="G20" i="5"/>
  <c r="H20" i="5"/>
  <c r="D21" i="5"/>
  <c r="E21" i="5" s="1"/>
  <c r="G21" i="5"/>
  <c r="H21" i="5"/>
  <c r="D22" i="5"/>
  <c r="E22" i="5" s="1"/>
  <c r="G22" i="5"/>
  <c r="H22" i="5"/>
  <c r="D23" i="5"/>
  <c r="E23" i="5" s="1"/>
  <c r="G23" i="5"/>
  <c r="H23" i="5"/>
  <c r="D24" i="5"/>
  <c r="E24" i="5" s="1"/>
  <c r="G24" i="5"/>
  <c r="H24" i="5"/>
  <c r="D25" i="5"/>
  <c r="E25" i="5" s="1"/>
  <c r="G25" i="5"/>
  <c r="H25" i="5"/>
  <c r="D26" i="5"/>
  <c r="E26" i="5" s="1"/>
  <c r="G26" i="5"/>
  <c r="H26" i="5"/>
  <c r="B8" i="4"/>
  <c r="B9" i="4"/>
  <c r="D15" i="4"/>
  <c r="E45" i="4"/>
  <c r="E42" i="4"/>
  <c r="E37" i="4"/>
  <c r="E35" i="4"/>
  <c r="E29" i="4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15" i="3"/>
  <c r="K45" i="3"/>
  <c r="K39" i="3"/>
  <c r="H36" i="3"/>
  <c r="K33" i="3"/>
  <c r="E29" i="3"/>
  <c r="G15" i="3"/>
  <c r="H15" i="3" s="1"/>
  <c r="J15" i="3"/>
  <c r="K15" i="3" s="1"/>
  <c r="D16" i="3"/>
  <c r="E16" i="3" s="1"/>
  <c r="G16" i="3"/>
  <c r="H16" i="3" s="1"/>
  <c r="J16" i="3"/>
  <c r="K16" i="3" s="1"/>
  <c r="D17" i="3"/>
  <c r="E17" i="3" s="1"/>
  <c r="G17" i="3"/>
  <c r="H17" i="3" s="1"/>
  <c r="J17" i="3"/>
  <c r="K17" i="3" s="1"/>
  <c r="D18" i="3"/>
  <c r="E18" i="3" s="1"/>
  <c r="G18" i="3"/>
  <c r="H18" i="3" s="1"/>
  <c r="J18" i="3"/>
  <c r="K18" i="3" s="1"/>
  <c r="D19" i="3"/>
  <c r="E19" i="3" s="1"/>
  <c r="G19" i="3"/>
  <c r="H19" i="3" s="1"/>
  <c r="J19" i="3"/>
  <c r="K19" i="3" s="1"/>
  <c r="D20" i="3"/>
  <c r="E20" i="3" s="1"/>
  <c r="G20" i="3"/>
  <c r="H20" i="3" s="1"/>
  <c r="J20" i="3"/>
  <c r="K20" i="3" s="1"/>
  <c r="D21" i="3"/>
  <c r="E21" i="3" s="1"/>
  <c r="D22" i="3"/>
  <c r="E22" i="3" s="1"/>
  <c r="G22" i="3"/>
  <c r="H22" i="3" s="1"/>
  <c r="J22" i="3"/>
  <c r="K22" i="3" s="1"/>
  <c r="D23" i="3"/>
  <c r="E23" i="3" s="1"/>
  <c r="G23" i="3"/>
  <c r="H23" i="3" s="1"/>
  <c r="J23" i="3"/>
  <c r="K23" i="3" s="1"/>
  <c r="D24" i="3"/>
  <c r="E24" i="3" s="1"/>
  <c r="G24" i="3"/>
  <c r="H24" i="3" s="1"/>
  <c r="D25" i="3"/>
  <c r="E25" i="3" s="1"/>
  <c r="G25" i="3"/>
  <c r="H25" i="3" s="1"/>
  <c r="D26" i="3"/>
  <c r="E26" i="3" s="1"/>
  <c r="G26" i="3"/>
  <c r="H26" i="3" s="1"/>
  <c r="J26" i="3"/>
  <c r="K26" i="3" s="1"/>
  <c r="D15" i="2"/>
  <c r="H43" i="2" s="1"/>
  <c r="H36" i="2"/>
  <c r="H32" i="2"/>
  <c r="G15" i="2"/>
  <c r="H15" i="2" s="1"/>
  <c r="D16" i="2"/>
  <c r="E16" i="2" s="1"/>
  <c r="G16" i="2"/>
  <c r="H16" i="2" s="1"/>
  <c r="D17" i="2"/>
  <c r="E17" i="2" s="1"/>
  <c r="G17" i="2"/>
  <c r="H17" i="2" s="1"/>
  <c r="D18" i="2"/>
  <c r="E18" i="2" s="1"/>
  <c r="G18" i="2"/>
  <c r="H18" i="2" s="1"/>
  <c r="D19" i="2"/>
  <c r="E19" i="2" s="1"/>
  <c r="G19" i="2"/>
  <c r="H19" i="2" s="1"/>
  <c r="D20" i="2"/>
  <c r="E20" i="2" s="1"/>
  <c r="G20" i="2"/>
  <c r="H20" i="2" s="1"/>
  <c r="G21" i="2"/>
  <c r="H21" i="2" s="1"/>
  <c r="D22" i="2"/>
  <c r="E22" i="2" s="1"/>
  <c r="G22" i="2"/>
  <c r="H22" i="2" s="1"/>
  <c r="D23" i="2"/>
  <c r="E23" i="2" s="1"/>
  <c r="G23" i="2"/>
  <c r="H23" i="2" s="1"/>
  <c r="D25" i="2"/>
  <c r="E25" i="2" s="1"/>
  <c r="G25" i="2"/>
  <c r="H25" i="2" s="1"/>
  <c r="D26" i="2"/>
  <c r="E26" i="2" s="1"/>
  <c r="G26" i="2"/>
  <c r="H26" i="2" s="1"/>
  <c r="E28" i="3"/>
  <c r="K28" i="3"/>
  <c r="E28" i="4"/>
  <c r="E28" i="11"/>
  <c r="E28" i="13"/>
  <c r="E28" i="15"/>
  <c r="E15" i="4"/>
  <c r="E28" i="12"/>
  <c r="E28" i="9"/>
  <c r="E28" i="8"/>
  <c r="E28" i="6"/>
  <c r="E27" i="3"/>
  <c r="H27" i="3"/>
  <c r="H28" i="3"/>
  <c r="K27" i="3"/>
  <c r="H29" i="3"/>
  <c r="E30" i="3"/>
  <c r="H30" i="3"/>
  <c r="K30" i="3"/>
  <c r="K31" i="3"/>
  <c r="E31" i="3"/>
  <c r="H31" i="3"/>
  <c r="E31" i="13"/>
  <c r="E31" i="15"/>
  <c r="E32" i="3"/>
  <c r="E31" i="6"/>
  <c r="E30" i="6"/>
  <c r="E27" i="2"/>
  <c r="E28" i="2"/>
  <c r="H28" i="2"/>
  <c r="E29" i="2"/>
  <c r="E30" i="2"/>
  <c r="E31" i="2"/>
  <c r="H31" i="2"/>
  <c r="E32" i="2"/>
  <c r="E31" i="11"/>
  <c r="E30" i="11"/>
  <c r="E32" i="11"/>
  <c r="E31" i="4"/>
  <c r="E30" i="4"/>
  <c r="E32" i="4"/>
  <c r="E33" i="3"/>
  <c r="H33" i="3"/>
  <c r="E33" i="2"/>
  <c r="E32" i="15"/>
  <c r="E33" i="15"/>
  <c r="E34" i="15"/>
  <c r="E31" i="14"/>
  <c r="E30" i="14"/>
  <c r="E32" i="14"/>
  <c r="E33" i="14"/>
  <c r="E32" i="13"/>
  <c r="E33" i="13"/>
  <c r="E34" i="13"/>
  <c r="E31" i="12"/>
  <c r="E30" i="12"/>
  <c r="E32" i="12"/>
  <c r="E33" i="12"/>
  <c r="E34" i="12"/>
  <c r="E34" i="11"/>
  <c r="E31" i="9"/>
  <c r="E30" i="9"/>
  <c r="E32" i="9"/>
  <c r="E33" i="9"/>
  <c r="E34" i="9"/>
  <c r="E31" i="8"/>
  <c r="E30" i="8"/>
  <c r="E32" i="8"/>
  <c r="E33" i="8"/>
  <c r="E34" i="8"/>
  <c r="E34" i="6"/>
  <c r="E32" i="5"/>
  <c r="E33" i="5"/>
  <c r="E34" i="5"/>
  <c r="E34" i="4"/>
  <c r="E34" i="3"/>
  <c r="H34" i="3"/>
  <c r="K34" i="3"/>
  <c r="E35" i="3"/>
  <c r="E34" i="2"/>
  <c r="H34" i="2"/>
  <c r="E35" i="2"/>
  <c r="H35" i="2"/>
  <c r="E36" i="3"/>
  <c r="K36" i="3"/>
  <c r="E36" i="2"/>
  <c r="E31" i="7"/>
  <c r="E36" i="5"/>
  <c r="E36" i="6"/>
  <c r="E36" i="8"/>
  <c r="E36" i="9"/>
  <c r="E36" i="11"/>
  <c r="E36" i="12"/>
  <c r="E36" i="13"/>
  <c r="E36" i="14"/>
  <c r="E37" i="2"/>
  <c r="E37" i="3"/>
  <c r="H38" i="3"/>
  <c r="E38" i="3"/>
  <c r="E39" i="3"/>
  <c r="H39" i="3"/>
  <c r="E38" i="2"/>
  <c r="H38" i="2"/>
  <c r="E39" i="2"/>
  <c r="H39" i="2"/>
  <c r="E40" i="2"/>
  <c r="E40" i="3"/>
  <c r="H40" i="3"/>
  <c r="E40" i="4"/>
  <c r="E39" i="4"/>
  <c r="E38" i="5"/>
  <c r="E39" i="5"/>
  <c r="E38" i="6"/>
  <c r="E38" i="8"/>
  <c r="E39" i="8"/>
  <c r="E38" i="9"/>
  <c r="E39" i="9"/>
  <c r="E38" i="11"/>
  <c r="E39" i="11"/>
  <c r="E38" i="12"/>
  <c r="E39" i="12"/>
  <c r="E38" i="13"/>
  <c r="E39" i="13"/>
  <c r="E38" i="14"/>
  <c r="E39" i="14"/>
  <c r="E38" i="15"/>
  <c r="E39" i="15"/>
  <c r="E38" i="18"/>
  <c r="E39" i="18"/>
  <c r="E38" i="20"/>
  <c r="E39" i="20"/>
  <c r="E38" i="21"/>
  <c r="E39" i="21"/>
  <c r="E38" i="23"/>
  <c r="E39" i="23"/>
  <c r="E38" i="22"/>
  <c r="E39" i="22"/>
  <c r="E38" i="26"/>
  <c r="E39" i="26"/>
  <c r="E38" i="28"/>
  <c r="E39" i="28"/>
  <c r="E41" i="3"/>
  <c r="H41" i="3"/>
  <c r="E41" i="2"/>
  <c r="K41" i="3"/>
  <c r="E41" i="4"/>
  <c r="E41" i="5"/>
  <c r="E41" i="8"/>
  <c r="E41" i="6"/>
  <c r="E41" i="9"/>
  <c r="E41" i="11"/>
  <c r="E41" i="12"/>
  <c r="E41" i="13"/>
  <c r="E41" i="14"/>
  <c r="E41" i="15"/>
  <c r="E41" i="18"/>
  <c r="E41" i="20"/>
  <c r="E41" i="21"/>
  <c r="E41" i="23"/>
  <c r="E41" i="22"/>
  <c r="E41" i="26"/>
  <c r="E41" i="28"/>
  <c r="E42" i="2"/>
  <c r="E42" i="3"/>
  <c r="H42" i="3"/>
  <c r="E43" i="3"/>
  <c r="H43" i="3"/>
  <c r="E43" i="2"/>
  <c r="E44" i="2"/>
  <c r="H44" i="2"/>
  <c r="E44" i="3"/>
  <c r="H44" i="3"/>
  <c r="K44" i="3"/>
  <c r="E45" i="3"/>
  <c r="H45" i="3"/>
  <c r="E44" i="5"/>
  <c r="E44" i="6"/>
  <c r="E43" i="7"/>
  <c r="E44" i="8"/>
  <c r="E44" i="9"/>
  <c r="E44" i="12"/>
  <c r="E44" i="13"/>
  <c r="E44" i="14"/>
  <c r="E44" i="15"/>
  <c r="E44" i="18"/>
  <c r="E44" i="20"/>
  <c r="E44" i="21"/>
  <c r="E44" i="23"/>
  <c r="E44" i="22"/>
  <c r="E44" i="26"/>
  <c r="E44" i="28"/>
  <c r="E45" i="7"/>
  <c r="E46" i="3"/>
  <c r="H46" i="3"/>
  <c r="H45" i="2"/>
  <c r="E45" i="2"/>
  <c r="E46" i="2"/>
  <c r="E45" i="6"/>
  <c r="E47" i="6"/>
  <c r="E48" i="6"/>
  <c r="H40" i="2" l="1"/>
  <c r="E29" i="5"/>
  <c r="E108" i="6"/>
  <c r="E107" i="6"/>
  <c r="E108" i="26"/>
  <c r="E107" i="26"/>
  <c r="E51" i="22"/>
  <c r="E110" i="22"/>
  <c r="E108" i="22"/>
  <c r="E109" i="22"/>
  <c r="E107" i="22"/>
  <c r="E49" i="26"/>
  <c r="E110" i="2"/>
  <c r="H110" i="2"/>
  <c r="H108" i="2"/>
  <c r="H109" i="2"/>
  <c r="E108" i="2"/>
  <c r="E109" i="2"/>
  <c r="E107" i="2"/>
  <c r="H107" i="2"/>
  <c r="E37" i="5"/>
  <c r="E110" i="12"/>
  <c r="E108" i="12"/>
  <c r="E109" i="12"/>
  <c r="E107" i="12"/>
  <c r="E40" i="28"/>
  <c r="E49" i="15"/>
  <c r="E49" i="23"/>
  <c r="E23" i="10"/>
  <c r="E22" i="11"/>
  <c r="E37" i="11"/>
  <c r="E24" i="12"/>
  <c r="E18" i="12"/>
  <c r="E42" i="28"/>
  <c r="H110" i="3"/>
  <c r="E110" i="3"/>
  <c r="E109" i="3"/>
  <c r="H108" i="3"/>
  <c r="H109" i="3"/>
  <c r="E108" i="3"/>
  <c r="E107" i="3"/>
  <c r="H107" i="3"/>
  <c r="E16" i="6"/>
  <c r="E110" i="7"/>
  <c r="E108" i="7"/>
  <c r="E109" i="7"/>
  <c r="E107" i="7"/>
  <c r="E21" i="11"/>
  <c r="E42" i="23"/>
  <c r="E43" i="28"/>
  <c r="E108" i="5"/>
  <c r="E107" i="5"/>
  <c r="E110" i="18"/>
  <c r="E108" i="18"/>
  <c r="E109" i="18"/>
  <c r="E107" i="18"/>
  <c r="E110" i="23"/>
  <c r="E109" i="23"/>
  <c r="E47" i="26"/>
  <c r="E40" i="26"/>
  <c r="E110" i="28"/>
  <c r="E109" i="28"/>
  <c r="E108" i="28"/>
  <c r="E107" i="28"/>
  <c r="E48" i="22"/>
  <c r="E49" i="22"/>
  <c r="E50" i="11"/>
  <c r="E16" i="5"/>
  <c r="E32" i="6"/>
  <c r="E110" i="11"/>
  <c r="E108" i="11"/>
  <c r="E109" i="11"/>
  <c r="E107" i="11"/>
  <c r="E42" i="26"/>
  <c r="E40" i="20"/>
  <c r="E47" i="11"/>
  <c r="E47" i="18"/>
  <c r="E48" i="20"/>
  <c r="E48" i="13"/>
  <c r="E50" i="12"/>
  <c r="E50" i="18"/>
  <c r="E108" i="4"/>
  <c r="E107" i="4"/>
  <c r="E35" i="6"/>
  <c r="E16" i="11"/>
  <c r="E15" i="12"/>
  <c r="E110" i="13"/>
  <c r="E108" i="13"/>
  <c r="E109" i="13"/>
  <c r="E107" i="13"/>
  <c r="E92" i="14"/>
  <c r="E110" i="14"/>
  <c r="E109" i="14"/>
  <c r="E108" i="14"/>
  <c r="E107" i="14"/>
  <c r="E50" i="15"/>
  <c r="E110" i="15"/>
  <c r="E108" i="15"/>
  <c r="E109" i="15"/>
  <c r="E107" i="15"/>
  <c r="E42" i="22"/>
  <c r="E43" i="26"/>
  <c r="E42" i="20"/>
  <c r="E46" i="11"/>
  <c r="E47" i="12"/>
  <c r="E47" i="20"/>
  <c r="E48" i="18"/>
  <c r="E48" i="12"/>
  <c r="E50" i="13"/>
  <c r="E50" i="20"/>
  <c r="E18" i="6"/>
  <c r="E40" i="6"/>
  <c r="E110" i="8"/>
  <c r="E108" i="8"/>
  <c r="E109" i="8"/>
  <c r="E107" i="8"/>
  <c r="E110" i="9"/>
  <c r="E108" i="9"/>
  <c r="E109" i="9"/>
  <c r="E107" i="9"/>
  <c r="E15" i="11"/>
  <c r="E29" i="12"/>
  <c r="E43" i="22"/>
  <c r="E47" i="22"/>
  <c r="E48" i="26"/>
  <c r="E48" i="11"/>
  <c r="E49" i="11"/>
  <c r="H91" i="2"/>
  <c r="H92" i="2"/>
  <c r="E90" i="2"/>
  <c r="H90" i="2"/>
  <c r="E89" i="2"/>
  <c r="H87" i="2"/>
  <c r="H89" i="2"/>
  <c r="H88" i="2"/>
  <c r="E88" i="2"/>
  <c r="H86" i="2"/>
  <c r="H85" i="2"/>
  <c r="H84" i="2"/>
  <c r="H83" i="2"/>
  <c r="H92" i="3"/>
  <c r="K92" i="3"/>
  <c r="H91" i="3"/>
  <c r="E91" i="3"/>
  <c r="K91" i="3"/>
  <c r="E92" i="3"/>
  <c r="H90" i="3"/>
  <c r="E90" i="3"/>
  <c r="E89" i="3"/>
  <c r="K89" i="3"/>
  <c r="H89" i="3"/>
  <c r="H88" i="3"/>
  <c r="H87" i="3"/>
  <c r="E87" i="3"/>
  <c r="K88" i="3"/>
  <c r="K87" i="3"/>
  <c r="E88" i="3"/>
  <c r="E86" i="3"/>
  <c r="H86" i="3"/>
  <c r="H85" i="3"/>
  <c r="K85" i="3"/>
  <c r="E85" i="3"/>
  <c r="E83" i="3"/>
  <c r="H83" i="3"/>
  <c r="H84" i="3"/>
  <c r="K83" i="3"/>
  <c r="E84" i="3"/>
  <c r="K84" i="3"/>
  <c r="H82" i="3"/>
  <c r="E82" i="3"/>
  <c r="K82" i="3"/>
  <c r="H81" i="3"/>
  <c r="E81" i="3"/>
  <c r="K81" i="3"/>
  <c r="E80" i="3"/>
  <c r="H80" i="3"/>
  <c r="H79" i="3"/>
  <c r="E79" i="3"/>
  <c r="K79" i="3"/>
  <c r="H78" i="3"/>
  <c r="K78" i="3"/>
  <c r="E78" i="3"/>
  <c r="H77" i="3"/>
  <c r="K77" i="3"/>
  <c r="E77" i="3"/>
  <c r="E76" i="3"/>
  <c r="H76" i="3"/>
  <c r="K76" i="3"/>
  <c r="E75" i="3"/>
  <c r="H75" i="3"/>
  <c r="K75" i="3"/>
  <c r="E74" i="3"/>
  <c r="H74" i="3"/>
  <c r="K74" i="3"/>
  <c r="K73" i="3"/>
  <c r="H73" i="3"/>
  <c r="E73" i="3"/>
  <c r="K72" i="3"/>
  <c r="E72" i="3"/>
  <c r="H72" i="3"/>
  <c r="E71" i="3"/>
  <c r="H71" i="3"/>
  <c r="K71" i="3"/>
  <c r="E70" i="3"/>
  <c r="H70" i="3"/>
  <c r="K70" i="3"/>
  <c r="H69" i="3"/>
  <c r="E69" i="3"/>
  <c r="K69" i="3"/>
  <c r="H68" i="3"/>
  <c r="E68" i="3"/>
  <c r="H67" i="3"/>
  <c r="K67" i="3"/>
  <c r="E67" i="3"/>
  <c r="H66" i="3"/>
  <c r="K66" i="3"/>
  <c r="E66" i="3"/>
  <c r="H65" i="3"/>
  <c r="K65" i="3"/>
  <c r="E65" i="3"/>
  <c r="H64" i="3"/>
  <c r="E64" i="3"/>
  <c r="K64" i="3"/>
  <c r="H63" i="3"/>
  <c r="E63" i="3"/>
  <c r="K63" i="3"/>
  <c r="H62" i="3"/>
  <c r="K62" i="3"/>
  <c r="E62" i="3"/>
  <c r="E61" i="3"/>
  <c r="K61" i="3"/>
  <c r="H61" i="3"/>
  <c r="K60" i="3"/>
  <c r="E60" i="3"/>
  <c r="H60" i="3"/>
  <c r="H59" i="3"/>
  <c r="K59" i="3"/>
  <c r="E59" i="3"/>
  <c r="K58" i="3"/>
  <c r="H58" i="3"/>
  <c r="E58" i="3"/>
  <c r="K57" i="3"/>
  <c r="H57" i="3"/>
  <c r="E57" i="3"/>
  <c r="K56" i="3"/>
  <c r="H56" i="3"/>
  <c r="E56" i="3"/>
  <c r="E92" i="4"/>
  <c r="E91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6" i="4"/>
  <c r="E91" i="5"/>
  <c r="E92" i="5"/>
  <c r="E90" i="5"/>
  <c r="E89" i="5"/>
  <c r="E87" i="5"/>
  <c r="E88" i="5"/>
  <c r="E86" i="5"/>
  <c r="E85" i="5"/>
  <c r="E83" i="5"/>
  <c r="E84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91" i="6"/>
  <c r="E92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91" i="8"/>
  <c r="E92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4" i="8"/>
  <c r="E65" i="8"/>
  <c r="E63" i="8"/>
  <c r="E62" i="8"/>
  <c r="E52" i="8"/>
  <c r="E51" i="8"/>
  <c r="E79" i="10"/>
  <c r="E75" i="10"/>
  <c r="E74" i="10"/>
  <c r="E78" i="10"/>
  <c r="E77" i="10"/>
  <c r="E76" i="10"/>
  <c r="E73" i="10"/>
  <c r="E71" i="10"/>
  <c r="E69" i="10"/>
  <c r="E67" i="10"/>
  <c r="E66" i="10"/>
  <c r="E64" i="10"/>
  <c r="E47" i="5"/>
  <c r="E47" i="7"/>
  <c r="E47" i="9"/>
  <c r="E48" i="9"/>
  <c r="E48" i="5"/>
  <c r="E49" i="5"/>
  <c r="E49" i="7"/>
  <c r="E49" i="9"/>
  <c r="E50" i="6"/>
  <c r="E50" i="9"/>
  <c r="E15" i="2"/>
  <c r="H33" i="2"/>
  <c r="H37" i="2"/>
  <c r="H42" i="2"/>
  <c r="H46" i="2"/>
  <c r="E15" i="3"/>
  <c r="K32" i="3"/>
  <c r="K35" i="3"/>
  <c r="K37" i="3"/>
  <c r="K40" i="3"/>
  <c r="K43" i="3"/>
  <c r="K46" i="3"/>
  <c r="E27" i="4"/>
  <c r="E33" i="4"/>
  <c r="E36" i="4"/>
  <c r="E38" i="4"/>
  <c r="E43" i="4"/>
  <c r="E46" i="4"/>
  <c r="E15" i="5"/>
  <c r="E28" i="5"/>
  <c r="E30" i="5"/>
  <c r="E35" i="5"/>
  <c r="E40" i="5"/>
  <c r="E43" i="5"/>
  <c r="E46" i="5"/>
  <c r="E15" i="6"/>
  <c r="E29" i="6"/>
  <c r="E33" i="6"/>
  <c r="E37" i="6"/>
  <c r="E42" i="6"/>
  <c r="E46" i="6"/>
  <c r="E91" i="7"/>
  <c r="E92" i="7"/>
  <c r="E90" i="7"/>
  <c r="E89" i="7"/>
  <c r="E87" i="7"/>
  <c r="E88" i="7"/>
  <c r="E86" i="7"/>
  <c r="E85" i="7"/>
  <c r="E83" i="7"/>
  <c r="E84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48" i="7"/>
  <c r="E27" i="8"/>
  <c r="E35" i="8"/>
  <c r="E40" i="8"/>
  <c r="E43" i="8"/>
  <c r="E46" i="8"/>
  <c r="E91" i="9"/>
  <c r="E92" i="9"/>
  <c r="E90" i="9"/>
  <c r="E89" i="9"/>
  <c r="E87" i="9"/>
  <c r="E88" i="9"/>
  <c r="E86" i="9"/>
  <c r="E85" i="9"/>
  <c r="E83" i="9"/>
  <c r="E84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43" i="10"/>
  <c r="E47" i="8"/>
  <c r="E48" i="8"/>
  <c r="E49" i="6"/>
  <c r="E49" i="8"/>
  <c r="E50" i="5"/>
  <c r="E50" i="7"/>
  <c r="E50" i="8"/>
  <c r="E91" i="12"/>
  <c r="E92" i="12"/>
  <c r="E90" i="12"/>
  <c r="E89" i="12"/>
  <c r="E87" i="12"/>
  <c r="E88" i="12"/>
  <c r="E86" i="12"/>
  <c r="E85" i="12"/>
  <c r="E83" i="12"/>
  <c r="E84" i="12"/>
  <c r="E82" i="12"/>
  <c r="E81" i="12"/>
  <c r="E80" i="12"/>
  <c r="E79" i="12"/>
  <c r="E78" i="12"/>
  <c r="E77" i="12"/>
  <c r="E76" i="12"/>
  <c r="E75" i="12"/>
  <c r="E74" i="12"/>
  <c r="E73" i="12"/>
  <c r="E71" i="12"/>
  <c r="E72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91" i="13"/>
  <c r="E92" i="13"/>
  <c r="E90" i="13"/>
  <c r="E89" i="13"/>
  <c r="E88" i="13"/>
  <c r="E87" i="13"/>
  <c r="E86" i="13"/>
  <c r="E84" i="13"/>
  <c r="E85" i="13"/>
  <c r="E83" i="13"/>
  <c r="E82" i="13"/>
  <c r="E81" i="13"/>
  <c r="E80" i="13"/>
  <c r="E79" i="13"/>
  <c r="E78" i="13"/>
  <c r="E77" i="13"/>
  <c r="E76" i="13"/>
  <c r="E74" i="13"/>
  <c r="E75" i="13"/>
  <c r="E73" i="13"/>
  <c r="E72" i="13"/>
  <c r="E71" i="13"/>
  <c r="E70" i="13"/>
  <c r="E69" i="13"/>
  <c r="E68" i="13"/>
  <c r="E67" i="13"/>
  <c r="E65" i="13"/>
  <c r="E66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91" i="18"/>
  <c r="E92" i="18"/>
  <c r="E89" i="18"/>
  <c r="E90" i="18"/>
  <c r="E88" i="18"/>
  <c r="E87" i="18"/>
  <c r="E85" i="18"/>
  <c r="E86" i="18"/>
  <c r="E83" i="18"/>
  <c r="E84" i="18"/>
  <c r="E82" i="18"/>
  <c r="E81" i="18"/>
  <c r="E80" i="18"/>
  <c r="E79" i="18"/>
  <c r="E78" i="18"/>
  <c r="E77" i="18"/>
  <c r="E75" i="18"/>
  <c r="E76" i="18"/>
  <c r="E74" i="18"/>
  <c r="E73" i="18"/>
  <c r="E72" i="18"/>
  <c r="E71" i="18"/>
  <c r="E70" i="18"/>
  <c r="E69" i="18"/>
  <c r="E68" i="18"/>
  <c r="E67" i="18"/>
  <c r="E66" i="18"/>
  <c r="E65" i="18"/>
  <c r="E63" i="18"/>
  <c r="E64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89" i="23"/>
  <c r="E90" i="23"/>
  <c r="E88" i="23"/>
  <c r="E87" i="23"/>
  <c r="E86" i="23"/>
  <c r="E83" i="23"/>
  <c r="E84" i="23"/>
  <c r="E82" i="23"/>
  <c r="E81" i="23"/>
  <c r="E80" i="23"/>
  <c r="E79" i="23"/>
  <c r="E78" i="23"/>
  <c r="E76" i="23"/>
  <c r="E77" i="23"/>
  <c r="E75" i="23"/>
  <c r="E74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6" i="23"/>
  <c r="E57" i="23"/>
  <c r="E55" i="23"/>
  <c r="E54" i="23"/>
  <c r="E53" i="23"/>
  <c r="E52" i="23"/>
  <c r="E85" i="28"/>
  <c r="E83" i="28"/>
  <c r="E84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4" i="28"/>
  <c r="E65" i="28"/>
  <c r="E63" i="28"/>
  <c r="E91" i="20"/>
  <c r="E92" i="20"/>
  <c r="E89" i="20"/>
  <c r="E90" i="20"/>
  <c r="E88" i="20"/>
  <c r="E87" i="20"/>
  <c r="E85" i="20"/>
  <c r="E86" i="20"/>
  <c r="E83" i="20"/>
  <c r="E84" i="20"/>
  <c r="E82" i="20"/>
  <c r="E81" i="20"/>
  <c r="E80" i="20"/>
  <c r="E79" i="20"/>
  <c r="E78" i="20"/>
  <c r="E77" i="20"/>
  <c r="E76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47" i="15"/>
  <c r="E47" i="13"/>
  <c r="E49" i="13"/>
  <c r="E51" i="23"/>
  <c r="E91" i="11"/>
  <c r="E92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27" i="12"/>
  <c r="E35" i="12"/>
  <c r="E40" i="12"/>
  <c r="E43" i="12"/>
  <c r="E46" i="12"/>
  <c r="E15" i="13"/>
  <c r="E29" i="13"/>
  <c r="E35" i="13"/>
  <c r="E40" i="13"/>
  <c r="E43" i="13"/>
  <c r="E46" i="13"/>
  <c r="E91" i="15"/>
  <c r="E92" i="15"/>
  <c r="E90" i="15"/>
  <c r="E89" i="15"/>
  <c r="E87" i="15"/>
  <c r="E88" i="15"/>
  <c r="E86" i="15"/>
  <c r="E85" i="15"/>
  <c r="E83" i="15"/>
  <c r="E84" i="15"/>
  <c r="E81" i="15"/>
  <c r="E82" i="15"/>
  <c r="E80" i="15"/>
  <c r="E79" i="15"/>
  <c r="E78" i="15"/>
  <c r="E77" i="15"/>
  <c r="E75" i="15"/>
  <c r="E76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3" i="15"/>
  <c r="E54" i="15"/>
  <c r="E52" i="15"/>
  <c r="E40" i="18"/>
  <c r="E43" i="18"/>
  <c r="E46" i="18"/>
  <c r="E91" i="21"/>
  <c r="E92" i="21"/>
  <c r="E89" i="21"/>
  <c r="E90" i="21"/>
  <c r="E87" i="21"/>
  <c r="E88" i="21"/>
  <c r="E86" i="21"/>
  <c r="E85" i="21"/>
  <c r="E40" i="23"/>
  <c r="E43" i="23"/>
  <c r="E46" i="23"/>
  <c r="E91" i="22"/>
  <c r="E92" i="22"/>
  <c r="E89" i="22"/>
  <c r="E90" i="22"/>
  <c r="E87" i="22"/>
  <c r="E88" i="22"/>
  <c r="E86" i="22"/>
  <c r="E85" i="22"/>
  <c r="E83" i="22"/>
  <c r="E84" i="22"/>
  <c r="E81" i="22"/>
  <c r="E82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3" i="22"/>
  <c r="E64" i="22"/>
  <c r="E62" i="22"/>
  <c r="E61" i="22"/>
  <c r="E60" i="22"/>
  <c r="E59" i="22"/>
  <c r="E58" i="22"/>
  <c r="E56" i="22"/>
  <c r="E57" i="22"/>
  <c r="E55" i="22"/>
  <c r="E54" i="22"/>
  <c r="E53" i="22"/>
  <c r="E52" i="22"/>
  <c r="E91" i="26"/>
  <c r="E92" i="26"/>
  <c r="E89" i="26"/>
  <c r="E90" i="26"/>
  <c r="E88" i="26"/>
  <c r="E87" i="26"/>
  <c r="E86" i="26"/>
  <c r="E85" i="26"/>
  <c r="E83" i="26"/>
  <c r="E84" i="26"/>
  <c r="E81" i="26"/>
  <c r="E82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4" i="26"/>
  <c r="E65" i="26"/>
  <c r="E63" i="26"/>
  <c r="E62" i="26"/>
  <c r="E61" i="26"/>
  <c r="E60" i="26"/>
  <c r="E59" i="26"/>
  <c r="E58" i="26"/>
  <c r="E57" i="26"/>
  <c r="E55" i="26"/>
  <c r="E56" i="26"/>
  <c r="E54" i="26"/>
  <c r="E53" i="26"/>
  <c r="E52" i="26"/>
  <c r="E46" i="20"/>
  <c r="E48" i="15"/>
  <c r="E49" i="20"/>
  <c r="E50" i="23"/>
  <c r="E50" i="22"/>
  <c r="E50" i="26"/>
  <c r="E51" i="15"/>
  <c r="E51" i="26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47" i="14"/>
  <c r="E48" i="14"/>
  <c r="E49" i="14"/>
  <c r="E50" i="14"/>
  <c r="E54" i="21"/>
  <c r="E53" i="21"/>
  <c r="E52" i="21"/>
  <c r="E51" i="21"/>
  <c r="E49" i="21"/>
  <c r="E50" i="21"/>
  <c r="H82" i="2"/>
  <c r="H81" i="2"/>
  <c r="H80" i="2"/>
  <c r="H79" i="2"/>
  <c r="E79" i="2"/>
  <c r="H78" i="2"/>
  <c r="E78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8" i="2"/>
  <c r="E68" i="2"/>
  <c r="H67" i="2"/>
  <c r="E67" i="2"/>
  <c r="H66" i="2"/>
  <c r="E66" i="2"/>
  <c r="H65" i="2"/>
  <c r="E65" i="2"/>
  <c r="H64" i="2"/>
  <c r="E64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E62" i="28"/>
  <c r="E61" i="28"/>
  <c r="E60" i="28"/>
  <c r="E59" i="28"/>
  <c r="E58" i="28"/>
  <c r="E57" i="28"/>
  <c r="E56" i="28"/>
  <c r="E55" i="28"/>
  <c r="E54" i="28"/>
  <c r="E53" i="28"/>
  <c r="E52" i="28"/>
  <c r="E51" i="28"/>
  <c r="E47" i="28"/>
  <c r="E48" i="28"/>
  <c r="E49" i="28"/>
  <c r="E50" i="28"/>
  <c r="E55" i="4"/>
  <c r="E54" i="4"/>
  <c r="E53" i="4"/>
  <c r="E52" i="4"/>
  <c r="E51" i="4"/>
  <c r="E47" i="4"/>
  <c r="E48" i="4"/>
  <c r="E49" i="4"/>
  <c r="E50" i="4"/>
  <c r="H55" i="2"/>
  <c r="E55" i="2"/>
  <c r="H54" i="2"/>
  <c r="E54" i="2"/>
  <c r="H53" i="2"/>
  <c r="E53" i="2"/>
  <c r="H52" i="2"/>
  <c r="E52" i="2"/>
  <c r="H51" i="2"/>
  <c r="E51" i="2"/>
  <c r="E47" i="2"/>
  <c r="H47" i="2"/>
  <c r="H48" i="2"/>
  <c r="E48" i="2"/>
  <c r="E49" i="2"/>
  <c r="H49" i="2"/>
  <c r="E50" i="2"/>
  <c r="H50" i="2"/>
  <c r="K50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E47" i="3"/>
  <c r="H47" i="3"/>
  <c r="K47" i="3"/>
  <c r="K48" i="3"/>
  <c r="H48" i="3"/>
  <c r="E48" i="3"/>
  <c r="E49" i="3"/>
  <c r="K49" i="3"/>
  <c r="H49" i="3"/>
  <c r="E50" i="3"/>
  <c r="H5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C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abril.</t>
        </r>
      </text>
    </comment>
    <comment ref="C24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>No se encuentran ofertas de pasajes para esta categoría para el mes de julio.</t>
        </r>
      </text>
    </comment>
    <comment ref="F24" authorId="0" shapeId="0" xr:uid="{00000000-0006-0000-0100-000003000000}">
      <text>
        <r>
          <rPr>
            <b/>
            <sz val="10"/>
            <color indexed="81"/>
            <rFont val="Tahoma"/>
            <family val="2"/>
          </rPr>
          <t>No se encuentran ofertas de pasajes para esta categoría para el mes de julio.</t>
        </r>
      </text>
    </comment>
    <comment ref="C8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2" shapeId="0" xr:uid="{00000000-0006-0000-0100-00000E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3" shapeId="0" xr:uid="{00000000-0006-0000-0100-00000F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9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1" shapeId="0" xr:uid="{00000000-0006-0000-0A00-00000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9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1" shapeId="0" xr:uid="{00000000-0006-0000-0B00-00000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93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1" shapeId="0" xr:uid="{00000000-0006-0000-0C00-00000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93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1" shapeId="0" xr:uid="{00000000-0006-0000-0D00-00000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94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1" shapeId="0" xr:uid="{00000000-0006-0000-0E00-00000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Julia</author>
    <author>a</author>
  </authors>
  <commentList>
    <comment ref="C2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27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27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28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2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28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37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37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37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38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53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56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57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I62" authorId="1" shapeId="0" xr:uid="{00000000-0006-0000-0F00-00000E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I64" authorId="1" shapeId="0" xr:uid="{00000000-0006-0000-0F00-00000F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9" authorId="1" shapeId="0" xr:uid="{00000000-0006-0000-0F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1" shapeId="0" xr:uid="{00000000-0006-0000-0F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1" authorId="1" shapeId="0" xr:uid="{00000000-0006-0000-0F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2" authorId="1" shapeId="0" xr:uid="{00000000-0006-0000-0F00-00001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2" shapeId="0" xr:uid="{00000000-0006-0000-0F00-000014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07" authorId="1" shapeId="0" xr:uid="{00000000-0006-0000-0F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8" authorId="3" shapeId="0" xr:uid="{00000000-0006-0000-0F00-000016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8" authorId="3" shapeId="0" xr:uid="{00000000-0006-0000-0F00-000017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8" authorId="3" shapeId="0" xr:uid="{00000000-0006-0000-0F00-000018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9" authorId="3" shapeId="0" xr:uid="{00000000-0006-0000-0F00-000019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</text>
    </comment>
    <comment ref="F109" authorId="3" shapeId="0" xr:uid="{00000000-0006-0000-0F00-00001A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9" authorId="3" shapeId="0" xr:uid="{00000000-0006-0000-0F00-00001B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0" authorId="3" shapeId="0" xr:uid="{00000000-0006-0000-0F00-00001C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</text>
    </comment>
    <comment ref="F110" authorId="3" shapeId="0" xr:uid="{00000000-0006-0000-0F00-00001D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0" authorId="3" shapeId="0" xr:uid="{00000000-0006-0000-0F00-00001E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1" authorId="4" shapeId="0" xr:uid="{00000000-0006-0000-0F00-00001F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Pinky</author>
    <author>a</author>
  </authors>
  <commentList>
    <comment ref="C27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27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28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28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37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3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56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57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93" authorId="1" shapeId="0" xr:uid="{00000000-0006-0000-1000-000009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2" shapeId="0" xr:uid="{00000000-0006-0000-1000-00000A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93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1" shapeId="0" xr:uid="{00000000-0006-0000-1100-00000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Federico Lopez</author>
    <author>Julia fucci</author>
    <author>Pinky</author>
    <author>Julia</author>
    <author>a</author>
  </authors>
  <commentList>
    <comment ref="C51" authorId="0" shapeId="0" xr:uid="{00000000-0006-0000-1200-000001000000}">
      <text>
        <r>
          <rPr>
            <sz val="9"/>
            <color indexed="81"/>
            <rFont val="Tahoma"/>
            <family val="2"/>
          </rPr>
          <t xml:space="preserve">No se encontraton servicios para la fecha indicada
</t>
        </r>
      </text>
    </comment>
    <comment ref="C75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2" shapeId="0" xr:uid="{00000000-0006-0000-1200-000003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07" authorId="3" shapeId="0" xr:uid="{00000000-0006-0000-1200-000004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8" authorId="3" shapeId="0" xr:uid="{00000000-0006-0000-1200-000005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9" authorId="3" shapeId="0" xr:uid="{00000000-0006-0000-1200-000006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0" authorId="3" shapeId="0" xr:uid="{00000000-0006-0000-1200-000007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1" authorId="4" shapeId="0" xr:uid="{00000000-0006-0000-1200-000008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Giormenti</author>
    <author>Julia fucci</author>
    <author>Pinky</author>
    <author>Julia</author>
    <author>a</author>
  </authors>
  <commentList>
    <comment ref="C47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48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55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56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57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58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59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60" authorId="1" shapeId="0" xr:uid="{00000000-0006-0000-1300-00000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1" shapeId="0" xr:uid="{00000000-0006-0000-1300-000009000000}">
      <text>
        <r>
          <rPr>
            <sz val="9"/>
            <color indexed="81"/>
            <rFont val="Tahoma"/>
            <family val="2"/>
          </rPr>
          <t>No se encontraron servicios para la fecha</t>
        </r>
      </text>
    </comment>
    <comment ref="C62" authorId="1" shapeId="0" xr:uid="{00000000-0006-0000-1300-00000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1" shapeId="0" xr:uid="{00000000-0006-0000-1300-00000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1" shapeId="0" xr:uid="{00000000-0006-0000-1300-00000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1300-00000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1" shapeId="0" xr:uid="{00000000-0006-0000-1300-00000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1" shapeId="0" xr:uid="{00000000-0006-0000-1300-00000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8" authorId="1" shapeId="0" xr:uid="{00000000-0006-0000-1300-00001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1" shapeId="0" xr:uid="{00000000-0006-0000-13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70" authorId="1" shapeId="0" xr:uid="{00000000-0006-0000-13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71" authorId="1" shapeId="0" xr:uid="{00000000-0006-0000-1300-00001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1" shapeId="0" xr:uid="{00000000-0006-0000-1300-00001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1" shapeId="0" xr:uid="{00000000-0006-0000-1300-00001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1" shapeId="0" xr:uid="{00000000-0006-0000-13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1" shapeId="0" xr:uid="{00000000-0006-0000-1300-00001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1" shapeId="0" xr:uid="{00000000-0006-0000-13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7" authorId="1" shapeId="0" xr:uid="{00000000-0006-0000-1300-00001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8" authorId="1" shapeId="0" xr:uid="{00000000-0006-0000-1300-00001A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" authorId="1" shapeId="0" xr:uid="{00000000-0006-0000-1300-00001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1" shapeId="0" xr:uid="{00000000-0006-0000-13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1" shapeId="0" xr:uid="{00000000-0006-0000-1300-00001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1" shapeId="0" xr:uid="{00000000-0006-0000-13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1" shapeId="0" xr:uid="{00000000-0006-0000-1300-00001F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1" shapeId="0" xr:uid="{00000000-0006-0000-1300-00002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1" shapeId="0" xr:uid="{00000000-0006-0000-1300-000021000000}">
      <text>
        <r>
          <rPr>
            <b/>
            <sz val="9"/>
            <color indexed="81"/>
            <rFont val="Tahoma"/>
            <family val="2"/>
          </rPr>
          <t>Semi cama sin servicio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1" shapeId="0" xr:uid="{00000000-0006-0000-1300-000022000000}">
      <text>
        <r>
          <rPr>
            <b/>
            <sz val="9"/>
            <color indexed="81"/>
            <rFont val="Tahoma"/>
            <family val="2"/>
          </rPr>
          <t>Semi cama sin servicio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1" shapeId="0" xr:uid="{00000000-0006-0000-1300-000023000000}">
      <text>
        <r>
          <rPr>
            <b/>
            <sz val="9"/>
            <color indexed="81"/>
            <rFont val="Tahoma"/>
            <family val="2"/>
          </rPr>
          <t>Semi cama sin servicio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1" shapeId="0" xr:uid="{00000000-0006-0000-1300-000024000000}">
      <text>
        <r>
          <rPr>
            <b/>
            <sz val="9"/>
            <color indexed="81"/>
            <rFont val="Tahoma"/>
            <family val="2"/>
          </rPr>
          <t>Semi cama sin servicio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1" shapeId="0" xr:uid="{00000000-0006-0000-1300-000025000000}">
      <text>
        <r>
          <rPr>
            <b/>
            <sz val="9"/>
            <color indexed="81"/>
            <rFont val="Tahoma"/>
            <family val="2"/>
          </rPr>
          <t xml:space="preserve">Semi cama sin servicio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1" shapeId="0" xr:uid="{00000000-0006-0000-1300-000026000000}">
      <text>
        <r>
          <rPr>
            <b/>
            <sz val="9"/>
            <color indexed="81"/>
            <rFont val="Tahoma"/>
            <family val="2"/>
          </rPr>
          <t xml:space="preserve">Semi cama sin servicio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1" shapeId="0" xr:uid="{00000000-0006-0000-1300-000027000000}">
      <text>
        <r>
          <rPr>
            <b/>
            <sz val="9"/>
            <color indexed="81"/>
            <rFont val="Tahoma"/>
            <family val="2"/>
          </rPr>
          <t>Semi cama sin servicio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" authorId="1" shapeId="0" xr:uid="{00000000-0006-0000-1300-000028000000}">
      <text>
        <r>
          <rPr>
            <b/>
            <sz val="9"/>
            <color indexed="81"/>
            <rFont val="Tahoma"/>
            <family val="2"/>
          </rPr>
          <t>Semi cama sin servicio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2" shapeId="0" xr:uid="{00000000-0006-0000-1300-000029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07" authorId="3" shapeId="0" xr:uid="{00000000-0006-0000-1300-00002A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8" authorId="3" shapeId="0" xr:uid="{00000000-0006-0000-1300-00002B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9" authorId="3" shapeId="0" xr:uid="{00000000-0006-0000-1300-00002C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0" authorId="3" shapeId="0" xr:uid="{00000000-0006-0000-1300-00002D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1" authorId="4" shapeId="0" xr:uid="{00000000-0006-0000-1300-00002E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F2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abril.</t>
        </r>
      </text>
    </comment>
    <comment ref="I2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abril.</t>
        </r>
      </text>
    </comment>
    <comment ref="I24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julio.</t>
        </r>
      </text>
    </comment>
    <comment ref="I25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agosto.</t>
        </r>
      </text>
    </comment>
    <comment ref="I29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agosto.</t>
        </r>
      </text>
    </comment>
    <comment ref="I6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0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6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0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2" shapeId="0" xr:uid="{00000000-0006-0000-0200-00000A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I107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8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9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0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1" authorId="3" shapeId="0" xr:uid="{00000000-0006-0000-0200-00000F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Giormenti</author>
    <author>Julia fucci</author>
    <author>Pinky</author>
    <author>a</author>
  </authors>
  <commentList>
    <comment ref="C4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48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</text>
    </comment>
    <comment ref="C71" authorId="1" shapeId="0" xr:uid="{00000000-0006-0000-1400-000003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1" shapeId="0" xr:uid="{00000000-0006-0000-1400-000004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1" shapeId="0" xr:uid="{00000000-0006-0000-1400-000005000000}">
      <text>
        <r>
          <rPr>
            <b/>
            <sz val="9"/>
            <color indexed="81"/>
            <rFont val="Tahoma"/>
            <family val="2"/>
          </rPr>
          <t>No se encuentran servicios correspondientes para la fecha.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1" shapeId="0" xr:uid="{00000000-0006-0000-1400-000006000000}">
      <text>
        <r>
          <rPr>
            <b/>
            <sz val="9"/>
            <color indexed="81"/>
            <rFont val="Tahoma"/>
            <family val="2"/>
          </rPr>
          <t xml:space="preserve">Servicio "común"
</t>
        </r>
      </text>
    </comment>
    <comment ref="C75" authorId="1" shapeId="0" xr:uid="{00000000-0006-0000-1400-000007000000}">
      <text>
        <r>
          <rPr>
            <b/>
            <sz val="9"/>
            <color indexed="81"/>
            <rFont val="Tahoma"/>
            <family val="2"/>
          </rPr>
          <t>Servicio "común"</t>
        </r>
      </text>
    </comment>
    <comment ref="C76" authorId="1" shapeId="0" xr:uid="{00000000-0006-0000-1400-000008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7" authorId="1" shapeId="0" xr:uid="{00000000-0006-0000-1400-000009000000}">
      <text>
        <r>
          <rPr>
            <b/>
            <sz val="9"/>
            <color indexed="81"/>
            <rFont val="Tahoma"/>
            <family val="2"/>
          </rPr>
          <t>Servicio "común"</t>
        </r>
      </text>
    </comment>
    <comment ref="C78" authorId="1" shapeId="0" xr:uid="{00000000-0006-0000-1400-00000A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" authorId="1" shapeId="0" xr:uid="{00000000-0006-0000-1400-00000B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1" shapeId="0" xr:uid="{00000000-0006-0000-1400-00000C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" authorId="1" shapeId="0" xr:uid="{00000000-0006-0000-1400-00000D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1" shapeId="0" xr:uid="{00000000-0006-0000-1400-00000E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1" shapeId="0" xr:uid="{00000000-0006-0000-1400-00000F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1" shapeId="0" xr:uid="{00000000-0006-0000-1400-000010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5" authorId="1" shapeId="0" xr:uid="{00000000-0006-0000-1400-00001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6" authorId="1" shapeId="0" xr:uid="{00000000-0006-0000-1400-000012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1" shapeId="0" xr:uid="{00000000-0006-0000-1400-000013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1" shapeId="0" xr:uid="{00000000-0006-0000-1400-000014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1" shapeId="0" xr:uid="{00000000-0006-0000-1400-000015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1" shapeId="0" xr:uid="{00000000-0006-0000-1400-000016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1" shapeId="0" xr:uid="{00000000-0006-0000-1400-00001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92" authorId="1" shapeId="0" xr:uid="{00000000-0006-0000-14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93" authorId="2" shapeId="0" xr:uid="{00000000-0006-0000-1400-000019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07" authorId="1" shapeId="0" xr:uid="{00000000-0006-0000-14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108" authorId="1" shapeId="0" xr:uid="{00000000-0006-0000-14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B111" authorId="3" shapeId="0" xr:uid="{00000000-0006-0000-1400-00001C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93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1" shapeId="0" xr:uid="{00000000-0006-0000-1500-00000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Julia</author>
    <author>a</author>
  </authors>
  <commentList>
    <comment ref="C93" authorId="0" shapeId="0" xr:uid="{00000000-0006-0000-16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F107" authorId="1" shapeId="0" xr:uid="{00000000-0006-0000-1600-000002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8" authorId="1" shapeId="0" xr:uid="{00000000-0006-0000-1600-000003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1" shapeId="0" xr:uid="{00000000-0006-0000-1600-000004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0" authorId="1" shapeId="0" xr:uid="{00000000-0006-0000-1600-000005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1" authorId="2" shapeId="0" xr:uid="{00000000-0006-0000-1600-000006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93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1" shapeId="0" xr:uid="{00000000-0006-0000-1700-00000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Federico Lopez</author>
    <author>Julia fucci</author>
    <author>Pinky</author>
    <author>Julia</author>
    <author>a</author>
  </authors>
  <commentList>
    <comment ref="C49" authorId="0" shapeId="0" xr:uid="{00000000-0006-0000-1800-000001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0" authorId="0" shapeId="0" xr:uid="{00000000-0006-0000-1800-000002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1" authorId="0" shapeId="0" xr:uid="{00000000-0006-0000-1800-000003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2" authorId="0" shapeId="0" xr:uid="{00000000-0006-0000-1800-000004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3" authorId="0" shapeId="0" xr:uid="{00000000-0006-0000-1800-000005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4" authorId="0" shapeId="0" xr:uid="{00000000-0006-0000-1800-000006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5" authorId="0" shapeId="0" xr:uid="{00000000-0006-0000-1800-000007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6" authorId="0" shapeId="0" xr:uid="{00000000-0006-0000-1800-000008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7" authorId="0" shapeId="0" xr:uid="{00000000-0006-0000-1800-000009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8" authorId="0" shapeId="0" xr:uid="{00000000-0006-0000-1800-00000A000000}">
      <text>
        <r>
          <rPr>
            <sz val="9"/>
            <color indexed="81"/>
            <rFont val="Tahoma"/>
            <family val="2"/>
          </rPr>
          <t>Expresso Rápido</t>
        </r>
      </text>
    </comment>
    <comment ref="C59" authorId="1" shapeId="0" xr:uid="{00000000-0006-0000-1800-00000B000000}">
      <text>
        <r>
          <rPr>
            <sz val="9"/>
            <color indexed="81"/>
            <rFont val="Tahoma"/>
            <family val="2"/>
          </rPr>
          <t>Expreso - Rápido</t>
        </r>
      </text>
    </comment>
    <comment ref="C60" authorId="2" shapeId="0" xr:uid="{00000000-0006-0000-1800-00000C000000}">
      <text>
        <r>
          <rPr>
            <b/>
            <sz val="9"/>
            <color indexed="81"/>
            <rFont val="Tahoma"/>
            <family val="2"/>
          </rPr>
          <t>Expreso rápido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2" shapeId="0" xr:uid="{00000000-0006-0000-1800-00000D000000}">
      <text>
        <r>
          <rPr>
            <b/>
            <sz val="9"/>
            <color indexed="81"/>
            <rFont val="Tahoma"/>
            <family val="2"/>
          </rPr>
          <t xml:space="preserve">Expreso rápido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2" shapeId="0" xr:uid="{00000000-0006-0000-1800-00000E000000}">
      <text>
        <r>
          <rPr>
            <b/>
            <sz val="9"/>
            <color indexed="81"/>
            <rFont val="Tahoma"/>
            <family val="2"/>
          </rPr>
          <t>Expreso rápido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2" shapeId="0" xr:uid="{00000000-0006-0000-1800-00000F000000}">
      <text>
        <r>
          <rPr>
            <b/>
            <sz val="9"/>
            <color indexed="81"/>
            <rFont val="Tahoma"/>
            <family val="2"/>
          </rPr>
          <t>Expreso rápido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2" shapeId="0" xr:uid="{00000000-0006-0000-1800-000010000000}">
      <text>
        <r>
          <rPr>
            <sz val="9"/>
            <color indexed="81"/>
            <rFont val="Tahoma"/>
            <family val="2"/>
          </rPr>
          <t xml:space="preserve">Expreso rápido
</t>
        </r>
      </text>
    </comment>
    <comment ref="C65" authorId="2" shapeId="0" xr:uid="{00000000-0006-0000-1800-000011000000}">
      <text>
        <r>
          <rPr>
            <sz val="9"/>
            <color indexed="81"/>
            <rFont val="Tahoma"/>
            <family val="2"/>
          </rPr>
          <t>Expreso rápido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2" shapeId="0" xr:uid="{00000000-0006-0000-1800-000012000000}">
      <text>
        <r>
          <rPr>
            <b/>
            <sz val="9"/>
            <color indexed="81"/>
            <rFont val="Tahoma"/>
            <family val="2"/>
          </rPr>
          <t>Expreso rápido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2" shapeId="0" xr:uid="{00000000-0006-0000-1800-000013000000}">
      <text>
        <r>
          <rPr>
            <b/>
            <sz val="9"/>
            <color indexed="81"/>
            <rFont val="Tahoma"/>
            <family val="2"/>
          </rPr>
          <t>Expreso rápido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3" shapeId="0" xr:uid="{00000000-0006-0000-1800-000014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09" authorId="4" shapeId="0" xr:uid="{00000000-0006-0000-1800-000015000000}">
      <text>
        <r>
          <rPr>
            <sz val="8"/>
            <color indexed="81"/>
            <rFont val="Tahoma"/>
            <family val="2"/>
          </rPr>
          <t xml:space="preserve">No se encontraron servicios para la fecha
</t>
        </r>
      </text>
    </comment>
    <comment ref="C110" authorId="4" shapeId="0" xr:uid="{00000000-0006-0000-1800-000016000000}">
      <text>
        <r>
          <rPr>
            <sz val="8"/>
            <color indexed="81"/>
            <rFont val="Tahoma"/>
            <family val="2"/>
          </rPr>
          <t xml:space="preserve">No se encontraron servicios para la fecha
</t>
        </r>
      </text>
    </comment>
    <comment ref="B111" authorId="5" shapeId="0" xr:uid="{00000000-0006-0000-1800-000017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fucci</author>
    <author>Pinky</author>
    <author>a</author>
  </authors>
  <commentList>
    <comment ref="C86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1" shapeId="0" xr:uid="{00000000-0006-0000-1900-000008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2" shapeId="0" xr:uid="{00000000-0006-0000-1900-000009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Julia</author>
    <author>a</author>
  </authors>
  <commentList>
    <comment ref="C5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8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8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9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0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2" shapeId="0" xr:uid="{00000000-0006-0000-0300-000009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07" authorId="3" shapeId="0" xr:uid="{00000000-0006-0000-0300-00000A000000}">
      <text>
        <r>
          <rPr>
            <b/>
            <sz val="8"/>
            <color indexed="81"/>
            <rFont val="Tahoma"/>
            <family val="2"/>
          </rPr>
          <t>Servicio común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9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0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1" authorId="4" shapeId="0" xr:uid="{00000000-0006-0000-0300-00000D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Pinky</author>
    <author>Julia</author>
    <author>a</author>
  </authors>
  <commentList>
    <comment ref="C2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"Común con aire"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"Común con aire"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09" authorId="2" shapeId="0" xr:uid="{00000000-0006-0000-0400-000004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2" shapeId="0" xr:uid="{00000000-0006-0000-0400-000005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0" authorId="2" shapeId="0" xr:uid="{00000000-0006-0000-0400-000006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0" authorId="2" shapeId="0" xr:uid="{00000000-0006-0000-0400-000007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1" authorId="3" shapeId="0" xr:uid="{00000000-0006-0000-0400-000008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Pinky</author>
    <author>Julia</author>
    <author>a</author>
  </authors>
  <commentList>
    <comment ref="C2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"Común con aire"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"Común con aire"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09" authorId="2" shapeId="0" xr:uid="{00000000-0006-0000-0500-000004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2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0" authorId="2" shapeId="0" xr:uid="{00000000-0006-0000-0500-000006000000}">
      <text>
        <r>
          <rPr>
            <b/>
            <sz val="8"/>
            <color indexed="81"/>
            <rFont val="Tahoma"/>
            <family val="2"/>
          </rPr>
          <t>No se encontraron servicios para la fecha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0" authorId="2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No se encontraron servicios para la fecha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1" authorId="3" shapeId="0" xr:uid="{00000000-0006-0000-0500-000008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Pinky</author>
    <author>a</author>
  </authors>
  <commentList>
    <comment ref="C2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abril.</t>
        </r>
      </text>
    </comment>
    <comment ref="C23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junio.</t>
        </r>
      </text>
    </comment>
    <comment ref="C25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agosto.</t>
        </r>
      </text>
    </comment>
    <comment ref="C26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agosto.</t>
        </r>
      </text>
    </comment>
    <comment ref="C27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agosto.</t>
        </r>
      </text>
    </comment>
    <comment ref="C2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No se encuentran ofertas de pasajes para esta categoría para el mes de agosto.</t>
        </r>
      </text>
    </comment>
    <comment ref="C32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33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34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35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36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3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38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39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40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41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 xml:space="preserve">No se encuentran ofertas de pasajes para esta categoría para el mes.
</t>
        </r>
      </text>
    </comment>
    <comment ref="C93" authorId="1" shapeId="0" xr:uid="{00000000-0006-0000-0600-00001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2" shapeId="0" xr:uid="{00000000-0006-0000-0600-00001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Federico Lopez</author>
    <author>Julia fucci</author>
    <author>Pinky</author>
    <author>a</author>
  </authors>
  <commentList>
    <comment ref="F52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53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53" authorId="0" shapeId="0" xr:uid="{00000000-0006-0000-0700-000003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54" authorId="0" shapeId="0" xr:uid="{00000000-0006-0000-0700-000004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5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55" authorId="0" shapeId="0" xr:uid="{00000000-0006-0000-0700-000006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55" authorId="0" shapeId="0" xr:uid="{00000000-0006-0000-0700-000007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56" authorId="0" shapeId="0" xr:uid="{00000000-0006-0000-0700-000008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56" authorId="0" shapeId="0" xr:uid="{00000000-0006-0000-0700-000009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57" authorId="0" shapeId="0" xr:uid="{00000000-0006-0000-0700-00000A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57" authorId="0" shapeId="0" xr:uid="{00000000-0006-0000-0700-00000B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58" authorId="0" shapeId="0" xr:uid="{00000000-0006-0000-0700-00000C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58" authorId="0" shapeId="0" xr:uid="{00000000-0006-0000-0700-00000D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59" authorId="0" shapeId="0" xr:uid="{00000000-0006-0000-0700-00000E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59" authorId="0" shapeId="0" xr:uid="{00000000-0006-0000-0700-00000F000000}">
      <text>
        <r>
          <rPr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60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60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1" shapeId="0" xr:uid="{00000000-0006-0000-0700-00001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1" authorId="1" shapeId="0" xr:uid="{00000000-0006-0000-0700-000013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2" authorId="1" shapeId="0" xr:uid="{00000000-0006-0000-0700-00001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63" authorId="1" shapeId="0" xr:uid="{00000000-0006-0000-0700-000015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4" authorId="1" shapeId="0" xr:uid="{00000000-0006-0000-0700-00001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5" authorId="1" shapeId="0" xr:uid="{00000000-0006-0000-0700-00001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66" authorId="1" shapeId="0" xr:uid="{00000000-0006-0000-0700-00001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7" authorId="1" shapeId="0" xr:uid="{00000000-0006-0000-0700-000019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8" authorId="1" shapeId="0" xr:uid="{00000000-0006-0000-0700-00001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9" authorId="1" shapeId="0" xr:uid="{00000000-0006-0000-0700-00001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0" authorId="1" shapeId="0" xr:uid="{00000000-0006-0000-0700-00001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3" authorId="1" shapeId="0" xr:uid="{00000000-0006-0000-0700-00001D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F74" authorId="1" shapeId="0" xr:uid="{00000000-0006-0000-0700-00001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5" authorId="1" shapeId="0" xr:uid="{00000000-0006-0000-0700-00001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6" authorId="1" shapeId="0" xr:uid="{00000000-0006-0000-0700-000020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7" authorId="1" shapeId="0" xr:uid="{00000000-0006-0000-0700-00002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F78" authorId="1" shapeId="0" xr:uid="{00000000-0006-0000-0700-00002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0" authorId="1" shapeId="0" xr:uid="{00000000-0006-0000-0700-00002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1" authorId="1" shapeId="0" xr:uid="{00000000-0006-0000-07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2" authorId="1" shapeId="0" xr:uid="{00000000-0006-0000-0700-000025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3" authorId="1" shapeId="0" xr:uid="{00000000-0006-0000-0700-00002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4" authorId="1" shapeId="0" xr:uid="{00000000-0006-0000-0700-00002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5" authorId="1" shapeId="0" xr:uid="{00000000-0006-0000-0700-00002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6" authorId="1" shapeId="0" xr:uid="{00000000-0006-0000-0700-00002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7" authorId="1" shapeId="0" xr:uid="{00000000-0006-0000-0700-00002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1" shapeId="0" xr:uid="{00000000-0006-0000-0700-00002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9" authorId="1" shapeId="0" xr:uid="{00000000-0006-0000-0700-00002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0" authorId="1" shapeId="0" xr:uid="{00000000-0006-0000-0700-00002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1" authorId="1" shapeId="0" xr:uid="{00000000-0006-0000-0700-00002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2" authorId="1" shapeId="0" xr:uid="{00000000-0006-0000-0700-00002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3" authorId="2" shapeId="0" xr:uid="{00000000-0006-0000-0700-000030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3" shapeId="0" xr:uid="{00000000-0006-0000-0700-000031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Pinky</author>
    <author>a</author>
  </authors>
  <commentList>
    <comment ref="C93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B111" authorId="1" shapeId="0" xr:uid="{00000000-0006-0000-0800-000002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  <author>Julia fucci</author>
    <author>Pinky</author>
    <author>a</author>
  </authors>
  <commentList>
    <comment ref="C2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26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27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28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29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0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1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2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3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4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5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6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7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8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3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4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41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42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44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45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46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47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48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49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0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1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2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3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5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6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7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8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59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No se encuentran servicios para la fecha.</t>
        </r>
      </text>
    </comment>
    <comment ref="C60" authorId="1" shapeId="0" xr:uid="{00000000-0006-0000-0900-000023000000}">
      <text>
        <r>
          <rPr>
            <b/>
            <sz val="9"/>
            <color indexed="81"/>
            <rFont val="Tahoma"/>
            <family val="2"/>
          </rPr>
          <t xml:space="preserve">No se encuentra servicios para la fecha
</t>
        </r>
      </text>
    </comment>
    <comment ref="C61" authorId="1" shapeId="0" xr:uid="{00000000-0006-0000-0900-000024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62" authorId="1" shapeId="0" xr:uid="{00000000-0006-0000-0900-00002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1" shapeId="0" xr:uid="{00000000-0006-0000-0900-00002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1" shapeId="0" xr:uid="{00000000-0006-0000-0900-000027000000}">
      <text>
        <r>
          <rPr>
            <b/>
            <sz val="9"/>
            <color indexed="81"/>
            <rFont val="Tahoma"/>
            <family val="2"/>
          </rPr>
          <t xml:space="preserve">Servicio "Común"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0900-00002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1" shapeId="0" xr:uid="{00000000-0006-0000-0900-000029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1" shapeId="0" xr:uid="{00000000-0006-0000-0900-00002A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8" authorId="1" shapeId="0" xr:uid="{00000000-0006-0000-0900-00002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1" shapeId="0" xr:uid="{00000000-0006-0000-0900-00002C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1" shapeId="0" xr:uid="{00000000-0006-0000-0900-00002D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71" authorId="1" shapeId="0" xr:uid="{00000000-0006-0000-0900-00002E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1" shapeId="0" xr:uid="{00000000-0006-0000-0900-00002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" authorId="1" shapeId="0" xr:uid="{00000000-0006-0000-0900-000030000000}">
      <text>
        <r>
          <rPr>
            <b/>
            <sz val="9"/>
            <color indexed="81"/>
            <rFont val="Tahoma"/>
            <family val="2"/>
          </rPr>
          <t xml:space="preserve">Servicio "Común"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1" shapeId="0" xr:uid="{00000000-0006-0000-0900-000031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1" shapeId="0" xr:uid="{00000000-0006-0000-0900-000032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1" shapeId="0" xr:uid="{00000000-0006-0000-0900-000033000000}">
      <text>
        <r>
          <rPr>
            <b/>
            <sz val="9"/>
            <color indexed="81"/>
            <rFont val="Tahoma"/>
            <family val="2"/>
          </rPr>
          <t>Servicio "Común"</t>
        </r>
      </text>
    </comment>
    <comment ref="C77" authorId="1" shapeId="0" xr:uid="{00000000-0006-0000-0900-000034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8" authorId="1" shapeId="0" xr:uid="{00000000-0006-0000-0900-000035000000}">
      <text>
        <r>
          <rPr>
            <b/>
            <sz val="9"/>
            <color indexed="81"/>
            <rFont val="Tahoma"/>
            <family val="2"/>
          </rPr>
          <t>Servicio "Común"</t>
        </r>
      </text>
    </comment>
    <comment ref="C79" authorId="1" shapeId="0" xr:uid="{00000000-0006-0000-0900-000036000000}">
      <text>
        <r>
          <rPr>
            <b/>
            <sz val="9"/>
            <color indexed="81"/>
            <rFont val="Tahoma"/>
            <family val="2"/>
          </rPr>
          <t>Servicio "Común"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1" shapeId="0" xr:uid="{00000000-0006-0000-0900-000037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</text>
    </comment>
    <comment ref="C81" authorId="1" shapeId="0" xr:uid="{00000000-0006-0000-0900-000038000000}">
      <text>
        <r>
          <rPr>
            <b/>
            <sz val="9"/>
            <color indexed="81"/>
            <rFont val="Tahoma"/>
            <family val="2"/>
          </rPr>
          <t xml:space="preserve">No se encontraron servicios para la fecha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1" shapeId="0" xr:uid="{00000000-0006-0000-0900-000039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1" shapeId="0" xr:uid="{00000000-0006-0000-0900-00003A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1" shapeId="0" xr:uid="{00000000-0006-0000-0900-00003B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5" authorId="1" shapeId="0" xr:uid="{00000000-0006-0000-0900-00003C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6" authorId="1" shapeId="0" xr:uid="{00000000-0006-0000-0900-00003D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7" authorId="1" shapeId="0" xr:uid="{00000000-0006-0000-0900-00003E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8" authorId="1" shapeId="0" xr:uid="{00000000-0006-0000-0900-00003F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89" authorId="1" shapeId="0" xr:uid="{00000000-0006-0000-0900-000040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90" authorId="1" shapeId="0" xr:uid="{00000000-0006-0000-0900-000041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91" authorId="1" shapeId="0" xr:uid="{00000000-0006-0000-0900-000042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92" authorId="1" shapeId="0" xr:uid="{00000000-0006-0000-0900-000043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93" authorId="2" shapeId="0" xr:uid="{00000000-0006-0000-0900-000044000000}">
      <text>
        <r>
          <rPr>
            <b/>
            <sz val="8"/>
            <color indexed="81"/>
            <rFont val="Tahoma"/>
            <family val="2"/>
          </rPr>
          <t>Producto de la pandemia el sector sufrió diversas modificaciones y se disconinuó la recopilación de información.</t>
        </r>
      </text>
    </comment>
    <comment ref="C107" authorId="1" shapeId="0" xr:uid="{00000000-0006-0000-0900-000045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108" authorId="1" shapeId="0" xr:uid="{00000000-0006-0000-0900-000046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109" authorId="1" shapeId="0" xr:uid="{00000000-0006-0000-0900-000047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C110" authorId="1" shapeId="0" xr:uid="{00000000-0006-0000-0900-000048000000}">
      <text>
        <r>
          <rPr>
            <b/>
            <sz val="9"/>
            <color indexed="81"/>
            <rFont val="Tahoma"/>
            <family val="2"/>
          </rPr>
          <t>No se encontraron servicios para la fecha</t>
        </r>
      </text>
    </comment>
    <comment ref="B111" authorId="3" shapeId="0" xr:uid="{00000000-0006-0000-0900-000049000000}">
      <text>
        <r>
          <rPr>
            <sz val="9"/>
            <color indexed="81"/>
            <rFont val="Tahoma"/>
            <family val="2"/>
          </rPr>
          <t xml:space="preserve">Distancia aproximada a través de un buscador de rutas
</t>
        </r>
      </text>
    </comment>
  </commentList>
</comments>
</file>

<file path=xl/sharedStrings.xml><?xml version="1.0" encoding="utf-8"?>
<sst xmlns="http://schemas.openxmlformats.org/spreadsheetml/2006/main" count="5502" uniqueCount="115">
  <si>
    <t>Observatorio Nacional de Datos de Transporte</t>
  </si>
  <si>
    <t>Centro Tecnológico de Transporte, Tránsito y Seguridad Vial</t>
  </si>
  <si>
    <t>Universidad Tecnológica Nacional</t>
  </si>
  <si>
    <t>Sección</t>
  </si>
  <si>
    <t>Transporte interurbano de pasajeros</t>
  </si>
  <si>
    <t>Descripción</t>
  </si>
  <si>
    <t>Provincia de Buenos Aires</t>
  </si>
  <si>
    <t>3.1.6.1</t>
  </si>
  <si>
    <t>3.1.6.2</t>
  </si>
  <si>
    <t>3.1.6.3</t>
  </si>
  <si>
    <t>3.1.6.5</t>
  </si>
  <si>
    <t>3.1.6.6</t>
  </si>
  <si>
    <t>3.1.6.7</t>
  </si>
  <si>
    <t>3.1.6.8</t>
  </si>
  <si>
    <t>Provincia de Chubut</t>
  </si>
  <si>
    <t>Provincia de Córdoba</t>
  </si>
  <si>
    <t>Provincia de Corrientes</t>
  </si>
  <si>
    <t>3.1.6.17</t>
  </si>
  <si>
    <t>3.1.6.18</t>
  </si>
  <si>
    <t>3.1.6.19</t>
  </si>
  <si>
    <t>Provincia de Entre Ríos</t>
  </si>
  <si>
    <t>3.1.6.20</t>
  </si>
  <si>
    <t>3.1.6.21</t>
  </si>
  <si>
    <t>3.1.6.22</t>
  </si>
  <si>
    <t>3.1.6.23</t>
  </si>
  <si>
    <t>3.1.6.24</t>
  </si>
  <si>
    <t>3.1.6.25</t>
  </si>
  <si>
    <t>Provincia de Jujuy</t>
  </si>
  <si>
    <t>Provincia de Mendoza</t>
  </si>
  <si>
    <t>Provincia de Misiones</t>
  </si>
  <si>
    <t>Provincia de Neuquén</t>
  </si>
  <si>
    <t>Provincia de Río Negro</t>
  </si>
  <si>
    <t>Provincia de Salta</t>
  </si>
  <si>
    <t>Provincia de San Luis</t>
  </si>
  <si>
    <t>Provincia de Santa Cruz</t>
  </si>
  <si>
    <t>Provincia de Santa Fe</t>
  </si>
  <si>
    <t>Provincia de Santiago del Estero</t>
  </si>
  <si>
    <t>Cuadro</t>
  </si>
  <si>
    <t>Fuente</t>
  </si>
  <si>
    <t>C3T en base a datos obtenidos de Plataforma 10</t>
  </si>
  <si>
    <t xml:space="preserve">Último dato disponible </t>
  </si>
  <si>
    <t xml:space="preserve">Fecha de actualización </t>
  </si>
  <si>
    <t>Año</t>
  </si>
  <si>
    <t>Mes</t>
  </si>
  <si>
    <t>Común con aire</t>
  </si>
  <si>
    <t>Semi cama</t>
  </si>
  <si>
    <t>Cama ejecutivo</t>
  </si>
  <si>
    <t>Cama suite</t>
  </si>
  <si>
    <t>Octubre</t>
  </si>
  <si>
    <t xml:space="preserve">Metodología: el relevamiento de datos se realiza dos semanas antes del último viernes de cada mes. De no haber oferta de alguna categoría de servicio, la celda permanece en blanco. </t>
  </si>
  <si>
    <t>El valor final es el resultado de un promedio simple de todas las empresas que prestan dicha categoría de servicio en cada fecha.</t>
  </si>
  <si>
    <t>Nota: los servicios de Jurisdicción Provincial son los que en su recorrido no atraviesan el límite provincial.</t>
  </si>
  <si>
    <t>3.1.6.4</t>
  </si>
  <si>
    <t>Volver al Índice</t>
  </si>
  <si>
    <t>3.1.6.9</t>
  </si>
  <si>
    <t>3.1.6.10</t>
  </si>
  <si>
    <t>3.1.6.11</t>
  </si>
  <si>
    <t>3.1.6.12</t>
  </si>
  <si>
    <t>3.1.6.13</t>
  </si>
  <si>
    <t>3.1.6.14</t>
  </si>
  <si>
    <t>3.1.6.15</t>
  </si>
  <si>
    <t>3.1.6.16</t>
  </si>
  <si>
    <t>Precios de los pasajes de ómnibus de cabotaje entre ciudades según categoría de servicio</t>
  </si>
  <si>
    <t>Precios de los pasajes de ómnibus entre La Plata y Mar del Plata según categoría de servicio</t>
  </si>
  <si>
    <t>Precios de los pasajes de ómnibus entre La Plata y Bahía Blanca según categoría de servicio</t>
  </si>
  <si>
    <t>Precios de los pasajes de ómnibus entre La Plata y Tandil según categoría de servicio</t>
  </si>
  <si>
    <t>Precios de los pasajes de ómnibus entre Comodoro Rivadavia y Trelew según categoría de servicio</t>
  </si>
  <si>
    <t>Precios de los pasajes de ómnibus entre Comodoro Rivadavia y Puerto Madryn según categoría de servicio</t>
  </si>
  <si>
    <t>Precios de los pasajes de ómnibus entre Córdoba y Río Cuarto según categoría de servicio</t>
  </si>
  <si>
    <t>Precios de los pasajes de ómnibus entre Córdoba y Villa María según categoría de servicio</t>
  </si>
  <si>
    <t>Precios de los pasajes de ómnibus entre Corrientes y Goya según categoría de servicio</t>
  </si>
  <si>
    <t>Precios de los pasajes de ómnibus entre Paraná y Concordia según categoría de servicio</t>
  </si>
  <si>
    <t>Precios de los pasajes de ómnibus entre San Salvador de Jujuy y San Pedro según categoría de servicio</t>
  </si>
  <si>
    <t>Precios de los pasajes de ómnibus entre San Salvador de Jujuy y Libertador General San Martín según categoría de servicio</t>
  </si>
  <si>
    <t>Precios de los pasajes de ómnibus entre Mendoza y San Rafael según categoría de servicio</t>
  </si>
  <si>
    <t>Precios de los pasajes de ómnibus entre Posadas y Oberá según categoría de servicio</t>
  </si>
  <si>
    <t>Precios de los pasajes de ómnibus entre Posadas y Puerto Iguazú según categoría de servicio</t>
  </si>
  <si>
    <t>Precios de los pasajes de ómnibus entre Neuquén y San Martín de los Andes según categoría de servicio</t>
  </si>
  <si>
    <t>Precios de los pasajes de ómnibus entre Neuquén y Zapala según categoría de servicio</t>
  </si>
  <si>
    <t>Precios de los pasajes de ómnibus entre Viedma y General Roca según categoría de servicio</t>
  </si>
  <si>
    <t>Precios de los pasajes de ómnibus entre Salta y San Ramón de la Nueva Orán según categoría de servicio</t>
  </si>
  <si>
    <t>Precios de los pasajes de ómnibus  entre Salta y Tartagal según categoría de servicio</t>
  </si>
  <si>
    <t>Precios de los pasajes de ómnibus entre San Luis y Villa Mercedes según categoría de servicio</t>
  </si>
  <si>
    <t>Precios de los pasajes de ómnibus entre San Luis y Merlo según categoría de servicio</t>
  </si>
  <si>
    <t>Precios de los pasajes de ómnibus entre Río Gallegos y Caleta Olivia según categoría de servicio</t>
  </si>
  <si>
    <t>Precios de los pasajes de ómnibus entre Río Gallegos y El Calafate según categoría de servicio</t>
  </si>
  <si>
    <t>Precios de los pasajes de ómnibus entre Rosario y Santa Fe según categoría de servicio</t>
  </si>
  <si>
    <t>Precios de los pasajes de ómnibus entre Santiago del Estero y Termas de Río Hondo según categoría de servicio</t>
  </si>
  <si>
    <t xml:space="preserve">Precios de los pasajes de ómnibus entre La Plata y Mar del Plata según categoría de servicio </t>
  </si>
  <si>
    <t xml:space="preserve">Precios de los pasajes de ómnibus entre La Plata y Bahía Blanca según categoría de servicio </t>
  </si>
  <si>
    <t xml:space="preserve">Precios de los pasajes de ómnibus entre La Plata y Tandil según categoría de servicio </t>
  </si>
  <si>
    <t>Precios de los pasajes de ómnibus entre Salta y Tartagal según categoría de servicio</t>
  </si>
  <si>
    <t>Precios de los pasajes de ómnibus entre Santiago del Estero y Termas del Río Hondo según categoría de servicio</t>
  </si>
  <si>
    <t>Distancia terrestre (km)</t>
  </si>
  <si>
    <t>$</t>
  </si>
  <si>
    <t>$/km</t>
  </si>
  <si>
    <t xml:space="preserve">Categorías de servicio </t>
  </si>
  <si>
    <t>Base Octubre 2013 = 100</t>
  </si>
  <si>
    <t>Categorías de servicio</t>
  </si>
  <si>
    <t>Noviembre</t>
  </si>
  <si>
    <t>Diciembre</t>
  </si>
  <si>
    <t>Enero</t>
  </si>
  <si>
    <t>Febrero</t>
  </si>
  <si>
    <t>Marzo</t>
  </si>
  <si>
    <t>Abril</t>
  </si>
  <si>
    <t>-</t>
  </si>
  <si>
    <t>Mayo</t>
  </si>
  <si>
    <t>Junio</t>
  </si>
  <si>
    <t>Julio</t>
  </si>
  <si>
    <t>Agosto</t>
  </si>
  <si>
    <t>Septiembre</t>
  </si>
  <si>
    <t>s/d</t>
  </si>
  <si>
    <t>septiembre 2021</t>
  </si>
  <si>
    <t>Se dispone de datos en este formato hasta la última fecha de actualización. Puede obtenerse más información en el sitio web de Plataforma 10, pudiéndose acceder mediante el siguiente link:</t>
  </si>
  <si>
    <t>https://www.plataforma10.com.ar/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</si>
</sst>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</cellStyleXfs>
  <cellXfs count="113">
    <xf numFmtId="0" fontId="0" fillId="0" borderId="0" xfId="0"/>
    <xf numFmtId="0" fontId="1" fillId="0" borderId="0" xfId="2"/>
    <xf numFmtId="0" fontId="2" fillId="2" borderId="0" xfId="2" applyFont="1" applyFill="1"/>
    <xf numFmtId="0" fontId="10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11" fillId="0" borderId="0" xfId="2" applyFont="1"/>
    <xf numFmtId="0" fontId="12" fillId="2" borderId="0" xfId="2" applyFont="1" applyFill="1"/>
    <xf numFmtId="0" fontId="10" fillId="0" borderId="0" xfId="2" quotePrefix="1" applyFont="1"/>
    <xf numFmtId="0" fontId="3" fillId="0" borderId="0" xfId="3"/>
    <xf numFmtId="0" fontId="3" fillId="0" borderId="0" xfId="3" applyAlignment="1">
      <alignment vertical="top"/>
    </xf>
    <xf numFmtId="0" fontId="13" fillId="0" borderId="0" xfId="1" applyFont="1" applyAlignment="1" applyProtection="1"/>
    <xf numFmtId="0" fontId="11" fillId="0" borderId="1" xfId="3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7" fontId="10" fillId="0" borderId="0" xfId="2" quotePrefix="1" applyNumberFormat="1" applyFont="1"/>
    <xf numFmtId="1" fontId="0" fillId="0" borderId="17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1" fillId="0" borderId="15" xfId="3" applyFont="1" applyBorder="1" applyAlignment="1">
      <alignment horizontal="center"/>
    </xf>
    <xf numFmtId="0" fontId="0" fillId="0" borderId="27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1" fontId="0" fillId="0" borderId="30" xfId="0" applyNumberFormat="1" applyBorder="1" applyAlignment="1">
      <alignment horizontal="center"/>
    </xf>
    <xf numFmtId="0" fontId="9" fillId="0" borderId="3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39" xfId="3" applyFont="1" applyBorder="1" applyAlignment="1">
      <alignment horizontal="center"/>
    </xf>
    <xf numFmtId="0" fontId="11" fillId="0" borderId="40" xfId="3" applyFont="1" applyBorder="1" applyAlignment="1">
      <alignment horizontal="center"/>
    </xf>
    <xf numFmtId="0" fontId="11" fillId="0" borderId="41" xfId="3" applyFont="1" applyBorder="1" applyAlignment="1">
      <alignment horizontal="center"/>
    </xf>
    <xf numFmtId="0" fontId="11" fillId="0" borderId="16" xfId="3" applyFont="1" applyBorder="1" applyAlignment="1">
      <alignment horizontal="center"/>
    </xf>
    <xf numFmtId="0" fontId="11" fillId="0" borderId="8" xfId="3" applyFont="1" applyBorder="1" applyAlignment="1">
      <alignment horizontal="center"/>
    </xf>
    <xf numFmtId="0" fontId="11" fillId="0" borderId="10" xfId="3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2" fillId="2" borderId="16" xfId="3" applyFont="1" applyFill="1" applyBorder="1" applyAlignment="1">
      <alignment horizontal="center" vertical="center"/>
    </xf>
    <xf numFmtId="0" fontId="12" fillId="2" borderId="37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/>
    </xf>
    <xf numFmtId="0" fontId="11" fillId="0" borderId="23" xfId="3" applyFont="1" applyBorder="1" applyAlignment="1">
      <alignment horizontal="center"/>
    </xf>
    <xf numFmtId="0" fontId="11" fillId="0" borderId="26" xfId="3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0" xfId="1" applyAlignment="1" applyProtection="1">
      <alignment vertical="center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hyperlink" Target="https://www.plataforma10.com.ar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hyperlink" Target="https://www.plataforma10.com.ar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hyperlink" Target="https://www.plataforma10.com.ar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hyperlink" Target="https://www.plataforma10.com.ar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hyperlink" Target="https://www.plataforma10.com.ar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hyperlink" Target="https://www.plataforma10.com.ar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hyperlink" Target="https://www.plataforma10.com.a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hyperlink" Target="https://www.plataforma10.com.ar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hyperlink" Target="https://www.plataforma10.com.ar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hyperlink" Target="https://www.plataforma10.com.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www.plataforma10.com.a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www.plataforma10.com.ar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www.plataforma10.com.ar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hyperlink" Target="https://www.plataforma10.com.ar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lataforma10.com.ar/" TargetMode="External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hyperlink" Target="https://www.plataforma10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62"/>
  <sheetViews>
    <sheetView showGridLines="0" tabSelected="1" zoomScaleNormal="100" workbookViewId="0"/>
  </sheetViews>
  <sheetFormatPr baseColWidth="10" defaultColWidth="22.6640625" defaultRowHeight="14.4" x14ac:dyDescent="0.3"/>
  <cols>
    <col min="1" max="1" width="27.6640625" customWidth="1"/>
    <col min="2" max="2" width="104.5546875" customWidth="1"/>
  </cols>
  <sheetData>
    <row r="1" spans="1:2" x14ac:dyDescent="0.3">
      <c r="A1" s="2" t="s">
        <v>0</v>
      </c>
      <c r="B1" s="1"/>
    </row>
    <row r="2" spans="1:2" x14ac:dyDescent="0.3">
      <c r="A2" s="2" t="s">
        <v>1</v>
      </c>
      <c r="B2" s="1"/>
    </row>
    <row r="3" spans="1:2" x14ac:dyDescent="0.3">
      <c r="A3" s="2" t="s">
        <v>2</v>
      </c>
      <c r="B3" s="1"/>
    </row>
    <row r="4" spans="1:2" x14ac:dyDescent="0.3">
      <c r="A4" s="2" t="s">
        <v>3</v>
      </c>
      <c r="B4" s="3" t="s">
        <v>4</v>
      </c>
    </row>
    <row r="5" spans="1:2" x14ac:dyDescent="0.3">
      <c r="A5" s="2" t="s">
        <v>5</v>
      </c>
      <c r="B5" s="3" t="s">
        <v>62</v>
      </c>
    </row>
    <row r="6" spans="1:2" ht="15.75" customHeight="1" x14ac:dyDescent="0.3"/>
    <row r="7" spans="1:2" ht="15.75" customHeight="1" x14ac:dyDescent="0.3"/>
    <row r="8" spans="1:2" x14ac:dyDescent="0.3">
      <c r="A8" s="6" t="s">
        <v>6</v>
      </c>
      <c r="B8" s="1"/>
    </row>
    <row r="9" spans="1:2" x14ac:dyDescent="0.3">
      <c r="A9" s="4" t="s">
        <v>7</v>
      </c>
      <c r="B9" s="11" t="s">
        <v>63</v>
      </c>
    </row>
    <row r="10" spans="1:2" x14ac:dyDescent="0.3">
      <c r="A10" s="4" t="s">
        <v>8</v>
      </c>
      <c r="B10" s="11" t="s">
        <v>64</v>
      </c>
    </row>
    <row r="11" spans="1:2" x14ac:dyDescent="0.3">
      <c r="A11" s="4" t="s">
        <v>9</v>
      </c>
      <c r="B11" s="11" t="s">
        <v>65</v>
      </c>
    </row>
    <row r="12" spans="1:2" x14ac:dyDescent="0.3">
      <c r="A12" s="4"/>
      <c r="B12" s="3"/>
    </row>
    <row r="13" spans="1:2" x14ac:dyDescent="0.3">
      <c r="A13" s="5" t="s">
        <v>14</v>
      </c>
      <c r="B13" s="3"/>
    </row>
    <row r="14" spans="1:2" x14ac:dyDescent="0.3">
      <c r="A14" s="4" t="s">
        <v>52</v>
      </c>
      <c r="B14" s="11" t="s">
        <v>66</v>
      </c>
    </row>
    <row r="15" spans="1:2" x14ac:dyDescent="0.3">
      <c r="A15" s="4" t="s">
        <v>10</v>
      </c>
      <c r="B15" s="11" t="s">
        <v>67</v>
      </c>
    </row>
    <row r="16" spans="1:2" x14ac:dyDescent="0.3">
      <c r="A16" s="4"/>
      <c r="B16" s="3"/>
    </row>
    <row r="17" spans="1:2" x14ac:dyDescent="0.3">
      <c r="A17" s="5" t="s">
        <v>15</v>
      </c>
      <c r="B17" s="3"/>
    </row>
    <row r="18" spans="1:2" x14ac:dyDescent="0.3">
      <c r="A18" s="4" t="s">
        <v>11</v>
      </c>
      <c r="B18" s="11" t="s">
        <v>68</v>
      </c>
    </row>
    <row r="19" spans="1:2" x14ac:dyDescent="0.3">
      <c r="A19" s="4" t="s">
        <v>12</v>
      </c>
      <c r="B19" s="11" t="s">
        <v>69</v>
      </c>
    </row>
    <row r="20" spans="1:2" x14ac:dyDescent="0.3">
      <c r="A20" s="4"/>
      <c r="B20" s="3"/>
    </row>
    <row r="21" spans="1:2" x14ac:dyDescent="0.3">
      <c r="A21" s="5" t="s">
        <v>16</v>
      </c>
      <c r="B21" s="3"/>
    </row>
    <row r="22" spans="1:2" x14ac:dyDescent="0.3">
      <c r="A22" s="4" t="s">
        <v>13</v>
      </c>
      <c r="B22" s="11" t="s">
        <v>70</v>
      </c>
    </row>
    <row r="23" spans="1:2" x14ac:dyDescent="0.3">
      <c r="A23" s="4"/>
      <c r="B23" s="3"/>
    </row>
    <row r="24" spans="1:2" x14ac:dyDescent="0.3">
      <c r="A24" s="5" t="s">
        <v>20</v>
      </c>
      <c r="B24" s="3"/>
    </row>
    <row r="25" spans="1:2" x14ac:dyDescent="0.3">
      <c r="A25" s="4" t="s">
        <v>54</v>
      </c>
      <c r="B25" s="11" t="s">
        <v>71</v>
      </c>
    </row>
    <row r="26" spans="1:2" x14ac:dyDescent="0.3">
      <c r="A26" s="3"/>
      <c r="B26" s="3"/>
    </row>
    <row r="27" spans="1:2" x14ac:dyDescent="0.3">
      <c r="A27" s="6" t="s">
        <v>27</v>
      </c>
      <c r="B27" s="3"/>
    </row>
    <row r="28" spans="1:2" x14ac:dyDescent="0.3">
      <c r="A28" s="4" t="s">
        <v>55</v>
      </c>
      <c r="B28" s="11" t="s">
        <v>72</v>
      </c>
    </row>
    <row r="29" spans="1:2" x14ac:dyDescent="0.3">
      <c r="A29" s="4" t="s">
        <v>56</v>
      </c>
      <c r="B29" s="11" t="s">
        <v>73</v>
      </c>
    </row>
    <row r="30" spans="1:2" x14ac:dyDescent="0.3">
      <c r="A30" s="3"/>
      <c r="B30" s="3"/>
    </row>
    <row r="31" spans="1:2" x14ac:dyDescent="0.3">
      <c r="A31" s="6" t="s">
        <v>28</v>
      </c>
      <c r="B31" s="3"/>
    </row>
    <row r="32" spans="1:2" x14ac:dyDescent="0.3">
      <c r="A32" s="4" t="s">
        <v>57</v>
      </c>
      <c r="B32" s="11" t="s">
        <v>74</v>
      </c>
    </row>
    <row r="33" spans="1:2" x14ac:dyDescent="0.3">
      <c r="A33" s="3"/>
      <c r="B33" s="3"/>
    </row>
    <row r="34" spans="1:2" x14ac:dyDescent="0.3">
      <c r="A34" s="6" t="s">
        <v>29</v>
      </c>
      <c r="B34" s="3"/>
    </row>
    <row r="35" spans="1:2" x14ac:dyDescent="0.3">
      <c r="A35" s="4" t="s">
        <v>58</v>
      </c>
      <c r="B35" s="11" t="s">
        <v>75</v>
      </c>
    </row>
    <row r="36" spans="1:2" x14ac:dyDescent="0.3">
      <c r="A36" s="4" t="s">
        <v>59</v>
      </c>
      <c r="B36" s="11" t="s">
        <v>76</v>
      </c>
    </row>
    <row r="37" spans="1:2" x14ac:dyDescent="0.3">
      <c r="A37" s="3"/>
      <c r="B37" s="3"/>
    </row>
    <row r="38" spans="1:2" x14ac:dyDescent="0.3">
      <c r="A38" s="6" t="s">
        <v>30</v>
      </c>
      <c r="B38" s="3"/>
    </row>
    <row r="39" spans="1:2" x14ac:dyDescent="0.3">
      <c r="A39" s="4" t="s">
        <v>60</v>
      </c>
      <c r="B39" s="11" t="s">
        <v>77</v>
      </c>
    </row>
    <row r="40" spans="1:2" x14ac:dyDescent="0.3">
      <c r="A40" s="4" t="s">
        <v>61</v>
      </c>
      <c r="B40" s="11" t="s">
        <v>78</v>
      </c>
    </row>
    <row r="41" spans="1:2" x14ac:dyDescent="0.3">
      <c r="A41" s="3"/>
      <c r="B41" s="3"/>
    </row>
    <row r="42" spans="1:2" x14ac:dyDescent="0.3">
      <c r="A42" s="6" t="s">
        <v>31</v>
      </c>
      <c r="B42" s="3"/>
    </row>
    <row r="43" spans="1:2" x14ac:dyDescent="0.3">
      <c r="A43" s="4" t="s">
        <v>17</v>
      </c>
      <c r="B43" s="11" t="s">
        <v>79</v>
      </c>
    </row>
    <row r="44" spans="1:2" x14ac:dyDescent="0.3">
      <c r="A44" s="3"/>
      <c r="B44" s="3"/>
    </row>
    <row r="45" spans="1:2" x14ac:dyDescent="0.3">
      <c r="A45" s="6" t="s">
        <v>32</v>
      </c>
      <c r="B45" s="3"/>
    </row>
    <row r="46" spans="1:2" x14ac:dyDescent="0.3">
      <c r="A46" s="4" t="s">
        <v>18</v>
      </c>
      <c r="B46" s="11" t="s">
        <v>80</v>
      </c>
    </row>
    <row r="47" spans="1:2" x14ac:dyDescent="0.3">
      <c r="A47" s="4" t="s">
        <v>19</v>
      </c>
      <c r="B47" s="11" t="s">
        <v>81</v>
      </c>
    </row>
    <row r="48" spans="1:2" x14ac:dyDescent="0.3">
      <c r="A48" s="3"/>
      <c r="B48" s="3"/>
    </row>
    <row r="49" spans="1:2" x14ac:dyDescent="0.3">
      <c r="A49" s="6" t="s">
        <v>33</v>
      </c>
      <c r="B49" s="3"/>
    </row>
    <row r="50" spans="1:2" x14ac:dyDescent="0.3">
      <c r="A50" s="4" t="s">
        <v>21</v>
      </c>
      <c r="B50" s="11" t="s">
        <v>82</v>
      </c>
    </row>
    <row r="51" spans="1:2" x14ac:dyDescent="0.3">
      <c r="A51" s="4" t="s">
        <v>22</v>
      </c>
      <c r="B51" s="11" t="s">
        <v>83</v>
      </c>
    </row>
    <row r="52" spans="1:2" x14ac:dyDescent="0.3">
      <c r="A52" s="3"/>
      <c r="B52" s="3"/>
    </row>
    <row r="53" spans="1:2" x14ac:dyDescent="0.3">
      <c r="A53" s="6" t="s">
        <v>34</v>
      </c>
      <c r="B53" s="3"/>
    </row>
    <row r="54" spans="1:2" x14ac:dyDescent="0.3">
      <c r="A54" s="4" t="s">
        <v>23</v>
      </c>
      <c r="B54" s="11" t="s">
        <v>84</v>
      </c>
    </row>
    <row r="55" spans="1:2" x14ac:dyDescent="0.3">
      <c r="A55" s="4" t="s">
        <v>24</v>
      </c>
      <c r="B55" s="11" t="s">
        <v>85</v>
      </c>
    </row>
    <row r="56" spans="1:2" x14ac:dyDescent="0.3">
      <c r="A56" s="3"/>
      <c r="B56" s="3"/>
    </row>
    <row r="57" spans="1:2" x14ac:dyDescent="0.3">
      <c r="A57" s="6" t="s">
        <v>35</v>
      </c>
      <c r="B57" s="3"/>
    </row>
    <row r="58" spans="1:2" x14ac:dyDescent="0.3">
      <c r="A58" s="4" t="s">
        <v>25</v>
      </c>
      <c r="B58" s="11" t="s">
        <v>86</v>
      </c>
    </row>
    <row r="59" spans="1:2" x14ac:dyDescent="0.3">
      <c r="A59" s="4"/>
      <c r="B59" s="3"/>
    </row>
    <row r="60" spans="1:2" x14ac:dyDescent="0.3">
      <c r="A60" s="6" t="s">
        <v>36</v>
      </c>
      <c r="B60" s="3"/>
    </row>
    <row r="61" spans="1:2" x14ac:dyDescent="0.3">
      <c r="A61" s="4" t="s">
        <v>26</v>
      </c>
      <c r="B61" s="11" t="s">
        <v>87</v>
      </c>
    </row>
    <row r="62" spans="1:2" x14ac:dyDescent="0.3">
      <c r="A62" s="3"/>
      <c r="B62" s="3"/>
    </row>
  </sheetData>
  <hyperlinks>
    <hyperlink ref="B9" location="'LA PLATA-MAR DEL PLATA'!A1" display="Valor del pasaje de ómnibus entre La Plata y Mar del Plata según categoría de servicio" xr:uid="{00000000-0004-0000-0000-000000000000}"/>
    <hyperlink ref="B10" location="'LA PLATA-BAHÍA BLANCA'!A1" display="Valor del pasaje de ómnibus entre La Plata y Bahía Blanca según categoría de servicio" xr:uid="{00000000-0004-0000-0000-000001000000}"/>
    <hyperlink ref="B11" location="'LA PLATA-TANDIL'!A1" display="Valor del pasaje de ómnibus entre La Plata y Tandil según categoría de servicio" xr:uid="{00000000-0004-0000-0000-000002000000}"/>
    <hyperlink ref="B14" location="'COMODORO RIVADAVIA-TRELEW'!A1" display="Valor del pasaje de ómnibus entre Comodoro Rivadavia y Trelew según categoría de servicio" xr:uid="{00000000-0004-0000-0000-000003000000}"/>
    <hyperlink ref="B15" location="'COMODORO RIVADAVIA-PTO. MADRYN'!A1" display="Valor del pasaje de ómnibus entre Comodoro Rivadavia y Puerto Madryn según categoría de servicio" xr:uid="{00000000-0004-0000-0000-000004000000}"/>
    <hyperlink ref="B18" location="'CÓRDOBA-RIO CUARTO'!A1" display="Valor del pasaje de ómnibus entre Córdoba y Río Cuarto según categoría de servicio" xr:uid="{00000000-0004-0000-0000-000005000000}"/>
    <hyperlink ref="B19" location="'CÓRDOBA-VILLA MARÍA'!A1" display="Valor del pasaje de ómnibus entre Córdoba y Villa María según categoría de servicio" xr:uid="{00000000-0004-0000-0000-000006000000}"/>
    <hyperlink ref="B22" location="Hoja3!A1" display="Valor del pasaje de ómnibus entre Corrientes y Goya según categoría de servicio" xr:uid="{00000000-0004-0000-0000-000007000000}"/>
    <hyperlink ref="B25" location="'PARANÁ-CONCORDIA'!A1" display="Valor del pasaje de ómnibus entre Paraná y Concordia según categoría de servicio" xr:uid="{00000000-0004-0000-0000-000008000000}"/>
    <hyperlink ref="B28" location="'JUJUY-SAN PEDRO'!A1" display="Valor del pasaje de ómnibus entre San Salvador de Jujuy y San Pedro según categoría de servicio" xr:uid="{00000000-0004-0000-0000-000009000000}"/>
    <hyperlink ref="B29" location="'JUJUY-SAN MARTIN'!A1" display="Valor del pasaje de ómnibus entre San Salvador de Jujuy y Libertador General San Martín según categoría de servicio" xr:uid="{00000000-0004-0000-0000-00000A000000}"/>
    <hyperlink ref="B32" location="'MENDOZA-SAN RAFAEL'!A1" display="Valor del pasaje de ómnibus entre Mendoza y San Rafael según categoría de servicio" xr:uid="{00000000-0004-0000-0000-00000B000000}"/>
    <hyperlink ref="B35" location="'POSADAS-OBERÁ'!A1" display="Valor del pasaje de ómnibus entre Posadas y Oberá según categoría de servicio" xr:uid="{00000000-0004-0000-0000-00000C000000}"/>
    <hyperlink ref="B36" location="'POSADAS-PUERTO IGUAZÚ'!A1" display="Valor del pasaje de ómnibus entre Posadas y Puerto Iguazú según categoría de servicio" xr:uid="{00000000-0004-0000-0000-00000D000000}"/>
    <hyperlink ref="B39" location="'NEUQUÉN-S.M. DE LOS ANDES'!A1" display="Valor del pasaje de ómnibus entre Neuquén y San Martín de los Andes según categoría de servicio" xr:uid="{00000000-0004-0000-0000-00000E000000}"/>
    <hyperlink ref="B40" location="'NEUQUÉN-ZAPALA'!A1" display="Valor del pasaje de ómnibus entre Neuquén y Zapala según categoría de servicio" xr:uid="{00000000-0004-0000-0000-00000F000000}"/>
    <hyperlink ref="B43" location="'VIEDMA-GRAL. ROCA'!A1" display="Valor del pasaje de ómnibus entre Viedma y General Roca según categoría de servicio" xr:uid="{00000000-0004-0000-0000-000010000000}"/>
    <hyperlink ref="B46" location="'SALTA-ORÁN'!A1" display="Valor del pasaje de ómnibus entre Salta y San Ramón de la Nueva Orán según categoría de servicio" xr:uid="{00000000-0004-0000-0000-000011000000}"/>
    <hyperlink ref="B47" location="'SALTA-TARTAGAL'!A1" display="Valor del pasaje de ómnibus  entre Salta y Tartagal según categoría de servicio" xr:uid="{00000000-0004-0000-0000-000012000000}"/>
    <hyperlink ref="B50" location="'SAN LUIS-VILLA MERCEDES'!A1" display="Valor del pasaje de ómnibus entre San Luis y Villa Mercedes según categoría de servicio" xr:uid="{00000000-0004-0000-0000-000013000000}"/>
    <hyperlink ref="B51" location="'SAN LUIS-MERLO'!A1" display="Valor del pasaje de ómnibus entre San Luis y Merlo según categoría de servicio" xr:uid="{00000000-0004-0000-0000-000014000000}"/>
    <hyperlink ref="B54" location="'RÍO GALLEGOS-CALETA OLIVIA'!A1" display="Valor del pasaje de ómnibus entre Río Gallegos y Caleta Olivia según categoría de servicio" xr:uid="{00000000-0004-0000-0000-000015000000}"/>
    <hyperlink ref="B55" location="'RÍO GALLEGOS-EL CALAFATE'!A1" display="Valor del pasaje de ómnibus entre Río Gallegos y El Calafate según categoría de servicio" xr:uid="{00000000-0004-0000-0000-000016000000}"/>
    <hyperlink ref="B58" location="'ROSARIO-SANTA FE'!A1" display="Valor del pasaje de ómnibus entre Rosario y Santa Fe según categoría de servicio" xr:uid="{00000000-0004-0000-0000-000017000000}"/>
    <hyperlink ref="B61" location="'SGO. DEL ESTERO- T. DEL RIO HON'!A1" display="Valor del pasaje de ómnibus entre Santiago del Estero y Termas de Río Hondo según categoría de servicio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54</v>
      </c>
    </row>
    <row r="6" spans="1:5" x14ac:dyDescent="0.3">
      <c r="A6" s="7" t="s">
        <v>5</v>
      </c>
      <c r="B6" s="3" t="s">
        <v>71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98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108</v>
      </c>
      <c r="D15" s="18">
        <f t="shared" ref="D15:D24" si="0">C15/$B$111</f>
        <v>0.41538461538461541</v>
      </c>
      <c r="E15" s="22">
        <f t="shared" ref="E15:E24" si="1">D15/$D$15*100</f>
        <v>100</v>
      </c>
    </row>
    <row r="16" spans="1:5" x14ac:dyDescent="0.3">
      <c r="A16" s="88"/>
      <c r="B16" s="67" t="s">
        <v>99</v>
      </c>
      <c r="C16" s="26">
        <v>108</v>
      </c>
      <c r="D16" s="21">
        <f t="shared" si="0"/>
        <v>0.41538461538461541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108</v>
      </c>
      <c r="D17" s="29">
        <f t="shared" si="0"/>
        <v>0.41538461538461541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137</v>
      </c>
      <c r="D18" s="18">
        <f t="shared" si="0"/>
        <v>0.52692307692307694</v>
      </c>
      <c r="E18" s="22">
        <f t="shared" si="1"/>
        <v>126.85185185185183</v>
      </c>
    </row>
    <row r="19" spans="1:5" x14ac:dyDescent="0.3">
      <c r="A19" s="91"/>
      <c r="B19" s="70" t="s">
        <v>102</v>
      </c>
      <c r="C19" s="39">
        <v>137</v>
      </c>
      <c r="D19" s="21">
        <f t="shared" si="0"/>
        <v>0.52692307692307694</v>
      </c>
      <c r="E19" s="23">
        <f t="shared" si="1"/>
        <v>126.85185185185183</v>
      </c>
    </row>
    <row r="20" spans="1:5" x14ac:dyDescent="0.3">
      <c r="A20" s="91"/>
      <c r="B20" s="70" t="s">
        <v>103</v>
      </c>
      <c r="C20" s="39">
        <v>137</v>
      </c>
      <c r="D20" s="21">
        <f t="shared" si="0"/>
        <v>0.52692307692307694</v>
      </c>
      <c r="E20" s="23">
        <f t="shared" si="1"/>
        <v>126.85185185185183</v>
      </c>
    </row>
    <row r="21" spans="1:5" x14ac:dyDescent="0.3">
      <c r="A21" s="91"/>
      <c r="B21" s="70" t="s">
        <v>104</v>
      </c>
      <c r="C21" s="41">
        <v>137</v>
      </c>
      <c r="D21" s="29">
        <f t="shared" si="0"/>
        <v>0.52692307692307694</v>
      </c>
      <c r="E21" s="30">
        <f>D21/$D$15*100</f>
        <v>126.85185185185183</v>
      </c>
    </row>
    <row r="22" spans="1:5" x14ac:dyDescent="0.3">
      <c r="A22" s="91"/>
      <c r="B22" s="70" t="s">
        <v>106</v>
      </c>
      <c r="C22" s="41">
        <v>137</v>
      </c>
      <c r="D22" s="29">
        <f t="shared" si="0"/>
        <v>0.52692307692307694</v>
      </c>
      <c r="E22" s="30">
        <f t="shared" si="1"/>
        <v>126.85185185185183</v>
      </c>
    </row>
    <row r="23" spans="1:5" x14ac:dyDescent="0.3">
      <c r="A23" s="91"/>
      <c r="B23" s="70" t="s">
        <v>107</v>
      </c>
      <c r="C23" s="41">
        <v>159</v>
      </c>
      <c r="D23" s="29">
        <f t="shared" si="0"/>
        <v>0.61153846153846159</v>
      </c>
      <c r="E23" s="30">
        <f t="shared" si="1"/>
        <v>147.22222222222223</v>
      </c>
    </row>
    <row r="24" spans="1:5" x14ac:dyDescent="0.3">
      <c r="A24" s="91"/>
      <c r="B24" s="70" t="s">
        <v>108</v>
      </c>
      <c r="C24" s="41">
        <v>159</v>
      </c>
      <c r="D24" s="29">
        <f t="shared" si="0"/>
        <v>0.61153846153846159</v>
      </c>
      <c r="E24" s="30">
        <f t="shared" si="1"/>
        <v>147.22222222222223</v>
      </c>
    </row>
    <row r="25" spans="1:5" x14ac:dyDescent="0.3">
      <c r="A25" s="91"/>
      <c r="B25" s="70" t="s">
        <v>109</v>
      </c>
      <c r="C25" s="41" t="s">
        <v>105</v>
      </c>
      <c r="D25" s="29" t="s">
        <v>105</v>
      </c>
      <c r="E25" s="30" t="s">
        <v>105</v>
      </c>
    </row>
    <row r="26" spans="1:5" x14ac:dyDescent="0.3">
      <c r="A26" s="91"/>
      <c r="B26" s="70" t="s">
        <v>110</v>
      </c>
      <c r="C26" s="41" t="s">
        <v>105</v>
      </c>
      <c r="D26" s="29" t="s">
        <v>105</v>
      </c>
      <c r="E26" s="30" t="s">
        <v>105</v>
      </c>
    </row>
    <row r="27" spans="1:5" x14ac:dyDescent="0.3">
      <c r="A27" s="91"/>
      <c r="B27" s="70" t="s">
        <v>48</v>
      </c>
      <c r="C27" s="41" t="s">
        <v>105</v>
      </c>
      <c r="D27" s="29" t="s">
        <v>105</v>
      </c>
      <c r="E27" s="30" t="s">
        <v>105</v>
      </c>
    </row>
    <row r="28" spans="1:5" x14ac:dyDescent="0.3">
      <c r="A28" s="91"/>
      <c r="B28" s="70" t="s">
        <v>99</v>
      </c>
      <c r="C28" s="41" t="s">
        <v>105</v>
      </c>
      <c r="D28" s="29" t="s">
        <v>105</v>
      </c>
      <c r="E28" s="30" t="s">
        <v>105</v>
      </c>
    </row>
    <row r="29" spans="1:5" ht="15" thickBot="1" x14ac:dyDescent="0.35">
      <c r="A29" s="92"/>
      <c r="B29" s="71" t="s">
        <v>100</v>
      </c>
      <c r="C29" s="40" t="s">
        <v>105</v>
      </c>
      <c r="D29" s="17" t="s">
        <v>105</v>
      </c>
      <c r="E29" s="24" t="s">
        <v>105</v>
      </c>
    </row>
    <row r="30" spans="1:5" x14ac:dyDescent="0.3">
      <c r="A30" s="78">
        <v>2015</v>
      </c>
      <c r="B30" s="69" t="s">
        <v>101</v>
      </c>
      <c r="C30" s="47" t="s">
        <v>105</v>
      </c>
      <c r="D30" s="18" t="s">
        <v>105</v>
      </c>
      <c r="E30" s="22" t="s">
        <v>105</v>
      </c>
    </row>
    <row r="31" spans="1:5" x14ac:dyDescent="0.3">
      <c r="A31" s="79"/>
      <c r="B31" s="70" t="s">
        <v>102</v>
      </c>
      <c r="C31" s="44" t="s">
        <v>105</v>
      </c>
      <c r="D31" s="21" t="s">
        <v>105</v>
      </c>
      <c r="E31" s="23" t="s">
        <v>105</v>
      </c>
    </row>
    <row r="32" spans="1:5" x14ac:dyDescent="0.3">
      <c r="A32" s="79"/>
      <c r="B32" s="70" t="s">
        <v>103</v>
      </c>
      <c r="C32" s="44" t="s">
        <v>105</v>
      </c>
      <c r="D32" s="21" t="s">
        <v>105</v>
      </c>
      <c r="E32" s="23" t="s">
        <v>105</v>
      </c>
    </row>
    <row r="33" spans="1:8" x14ac:dyDescent="0.3">
      <c r="A33" s="79"/>
      <c r="B33" s="70" t="s">
        <v>104</v>
      </c>
      <c r="C33" s="44" t="s">
        <v>105</v>
      </c>
      <c r="D33" s="21" t="s">
        <v>105</v>
      </c>
      <c r="E33" s="23" t="s">
        <v>105</v>
      </c>
    </row>
    <row r="34" spans="1:8" x14ac:dyDescent="0.3">
      <c r="A34" s="79"/>
      <c r="B34" s="70" t="s">
        <v>106</v>
      </c>
      <c r="C34" s="44" t="s">
        <v>105</v>
      </c>
      <c r="D34" s="21" t="s">
        <v>105</v>
      </c>
      <c r="E34" s="23" t="s">
        <v>105</v>
      </c>
      <c r="F34" s="33"/>
      <c r="G34" s="34"/>
      <c r="H34" s="35"/>
    </row>
    <row r="35" spans="1:8" x14ac:dyDescent="0.3">
      <c r="A35" s="79"/>
      <c r="B35" s="70" t="s">
        <v>107</v>
      </c>
      <c r="C35" s="44" t="s">
        <v>105</v>
      </c>
      <c r="D35" s="21" t="s">
        <v>105</v>
      </c>
      <c r="E35" s="23" t="s">
        <v>105</v>
      </c>
      <c r="F35" s="33"/>
      <c r="G35" s="34"/>
      <c r="H35" s="35"/>
    </row>
    <row r="36" spans="1:8" x14ac:dyDescent="0.3">
      <c r="A36" s="79"/>
      <c r="B36" s="70" t="s">
        <v>108</v>
      </c>
      <c r="C36" s="44" t="s">
        <v>105</v>
      </c>
      <c r="D36" s="21" t="s">
        <v>105</v>
      </c>
      <c r="E36" s="23" t="s">
        <v>105</v>
      </c>
      <c r="F36" s="33"/>
      <c r="G36" s="34"/>
      <c r="H36" s="35"/>
    </row>
    <row r="37" spans="1:8" x14ac:dyDescent="0.3">
      <c r="A37" s="79"/>
      <c r="B37" s="70" t="s">
        <v>109</v>
      </c>
      <c r="C37" s="44" t="s">
        <v>105</v>
      </c>
      <c r="D37" s="21" t="s">
        <v>105</v>
      </c>
      <c r="E37" s="23" t="s">
        <v>105</v>
      </c>
      <c r="F37" s="33"/>
      <c r="G37" s="34"/>
      <c r="H37" s="35"/>
    </row>
    <row r="38" spans="1:8" x14ac:dyDescent="0.3">
      <c r="A38" s="79"/>
      <c r="B38" s="70" t="s">
        <v>110</v>
      </c>
      <c r="C38" s="44" t="s">
        <v>105</v>
      </c>
      <c r="D38" s="21" t="s">
        <v>105</v>
      </c>
      <c r="E38" s="23" t="s">
        <v>105</v>
      </c>
      <c r="F38" s="33"/>
      <c r="G38" s="34"/>
      <c r="H38" s="35"/>
    </row>
    <row r="39" spans="1:8" x14ac:dyDescent="0.3">
      <c r="A39" s="79"/>
      <c r="B39" s="70" t="s">
        <v>48</v>
      </c>
      <c r="C39" s="44" t="s">
        <v>105</v>
      </c>
      <c r="D39" s="21" t="s">
        <v>105</v>
      </c>
      <c r="E39" s="23" t="s">
        <v>105</v>
      </c>
      <c r="F39" s="33"/>
      <c r="G39" s="34"/>
      <c r="H39" s="35"/>
    </row>
    <row r="40" spans="1:8" x14ac:dyDescent="0.3">
      <c r="A40" s="79"/>
      <c r="B40" s="70" t="s">
        <v>99</v>
      </c>
      <c r="C40" s="44" t="s">
        <v>105</v>
      </c>
      <c r="D40" s="21" t="s">
        <v>105</v>
      </c>
      <c r="E40" s="23" t="s">
        <v>105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6" t="s">
        <v>105</v>
      </c>
      <c r="D41" s="17" t="s">
        <v>105</v>
      </c>
      <c r="E41" s="24" t="s">
        <v>105</v>
      </c>
    </row>
    <row r="42" spans="1:8" x14ac:dyDescent="0.3">
      <c r="A42" s="90">
        <v>2016</v>
      </c>
      <c r="B42" s="69" t="s">
        <v>101</v>
      </c>
      <c r="C42" s="56" t="s">
        <v>105</v>
      </c>
      <c r="D42" s="18" t="s">
        <v>105</v>
      </c>
      <c r="E42" s="22" t="s">
        <v>105</v>
      </c>
    </row>
    <row r="43" spans="1:8" x14ac:dyDescent="0.3">
      <c r="A43" s="91"/>
      <c r="B43" s="70" t="s">
        <v>102</v>
      </c>
      <c r="C43" s="39">
        <v>250</v>
      </c>
      <c r="D43" s="21">
        <f>C43/$B$111</f>
        <v>0.96153846153846156</v>
      </c>
      <c r="E43" s="23">
        <f>D43/$D$15*100</f>
        <v>231.4814814814815</v>
      </c>
    </row>
    <row r="44" spans="1:8" x14ac:dyDescent="0.3">
      <c r="A44" s="91"/>
      <c r="B44" s="70" t="s">
        <v>103</v>
      </c>
      <c r="C44" s="39" t="s">
        <v>105</v>
      </c>
      <c r="D44" s="21" t="s">
        <v>105</v>
      </c>
      <c r="E44" s="23" t="s">
        <v>105</v>
      </c>
    </row>
    <row r="45" spans="1:8" x14ac:dyDescent="0.3">
      <c r="A45" s="91"/>
      <c r="B45" s="70" t="s">
        <v>104</v>
      </c>
      <c r="C45" s="39" t="s">
        <v>105</v>
      </c>
      <c r="D45" s="21" t="s">
        <v>105</v>
      </c>
      <c r="E45" s="23" t="s">
        <v>105</v>
      </c>
    </row>
    <row r="46" spans="1:8" x14ac:dyDescent="0.3">
      <c r="A46" s="91"/>
      <c r="B46" s="70" t="s">
        <v>106</v>
      </c>
      <c r="C46" s="39" t="s">
        <v>105</v>
      </c>
      <c r="D46" s="21" t="s">
        <v>105</v>
      </c>
      <c r="E46" s="23" t="s">
        <v>105</v>
      </c>
    </row>
    <row r="47" spans="1:8" x14ac:dyDescent="0.3">
      <c r="A47" s="91"/>
      <c r="B47" s="70" t="s">
        <v>107</v>
      </c>
      <c r="C47" s="44" t="s">
        <v>105</v>
      </c>
      <c r="D47" s="21" t="s">
        <v>105</v>
      </c>
      <c r="E47" s="23" t="s">
        <v>105</v>
      </c>
    </row>
    <row r="48" spans="1:8" x14ac:dyDescent="0.3">
      <c r="A48" s="91"/>
      <c r="B48" s="70" t="s">
        <v>108</v>
      </c>
      <c r="C48" s="44" t="s">
        <v>105</v>
      </c>
      <c r="D48" s="21" t="s">
        <v>105</v>
      </c>
      <c r="E48" s="23" t="s">
        <v>105</v>
      </c>
    </row>
    <row r="49" spans="1:5" x14ac:dyDescent="0.3">
      <c r="A49" s="91"/>
      <c r="B49" s="70" t="s">
        <v>109</v>
      </c>
      <c r="C49" s="44" t="s">
        <v>105</v>
      </c>
      <c r="D49" s="21" t="s">
        <v>105</v>
      </c>
      <c r="E49" s="23" t="s">
        <v>105</v>
      </c>
    </row>
    <row r="50" spans="1:5" x14ac:dyDescent="0.3">
      <c r="A50" s="91"/>
      <c r="B50" s="70" t="s">
        <v>110</v>
      </c>
      <c r="C50" s="44" t="s">
        <v>105</v>
      </c>
      <c r="D50" s="21" t="s">
        <v>105</v>
      </c>
      <c r="E50" s="23" t="s">
        <v>105</v>
      </c>
    </row>
    <row r="51" spans="1:5" x14ac:dyDescent="0.3">
      <c r="A51" s="91"/>
      <c r="B51" s="70" t="s">
        <v>48</v>
      </c>
      <c r="C51" s="44" t="s">
        <v>105</v>
      </c>
      <c r="D51" s="21" t="s">
        <v>105</v>
      </c>
      <c r="E51" s="23" t="s">
        <v>105</v>
      </c>
    </row>
    <row r="52" spans="1:5" x14ac:dyDescent="0.3">
      <c r="A52" s="91"/>
      <c r="B52" s="70" t="s">
        <v>99</v>
      </c>
      <c r="C52" s="44" t="s">
        <v>105</v>
      </c>
      <c r="D52" s="21" t="s">
        <v>105</v>
      </c>
      <c r="E52" s="23" t="s">
        <v>105</v>
      </c>
    </row>
    <row r="53" spans="1:5" ht="15" thickBot="1" x14ac:dyDescent="0.35">
      <c r="A53" s="91"/>
      <c r="B53" s="72" t="s">
        <v>100</v>
      </c>
      <c r="C53" s="46" t="s">
        <v>105</v>
      </c>
      <c r="D53" s="17" t="s">
        <v>105</v>
      </c>
      <c r="E53" s="24" t="s">
        <v>105</v>
      </c>
    </row>
    <row r="54" spans="1:5" x14ac:dyDescent="0.3">
      <c r="A54" s="78">
        <v>2017</v>
      </c>
      <c r="B54" s="69" t="s">
        <v>101</v>
      </c>
      <c r="C54" s="65" t="s">
        <v>105</v>
      </c>
      <c r="D54" s="48" t="s">
        <v>105</v>
      </c>
      <c r="E54" s="52" t="s">
        <v>105</v>
      </c>
    </row>
    <row r="55" spans="1:5" x14ac:dyDescent="0.3">
      <c r="A55" s="79"/>
      <c r="B55" s="73" t="s">
        <v>102</v>
      </c>
      <c r="C55" s="65" t="s">
        <v>105</v>
      </c>
      <c r="D55" s="48" t="s">
        <v>105</v>
      </c>
      <c r="E55" s="52" t="s">
        <v>105</v>
      </c>
    </row>
    <row r="56" spans="1:5" x14ac:dyDescent="0.3">
      <c r="A56" s="79"/>
      <c r="B56" s="73" t="s">
        <v>103</v>
      </c>
      <c r="C56" s="65" t="s">
        <v>105</v>
      </c>
      <c r="D56" s="48" t="s">
        <v>105</v>
      </c>
      <c r="E56" s="52" t="s">
        <v>105</v>
      </c>
    </row>
    <row r="57" spans="1:5" x14ac:dyDescent="0.3">
      <c r="A57" s="79"/>
      <c r="B57" s="73" t="s">
        <v>104</v>
      </c>
      <c r="C57" s="65" t="s">
        <v>105</v>
      </c>
      <c r="D57" s="48" t="s">
        <v>105</v>
      </c>
      <c r="E57" s="52" t="s">
        <v>105</v>
      </c>
    </row>
    <row r="58" spans="1:5" x14ac:dyDescent="0.3">
      <c r="A58" s="79"/>
      <c r="B58" s="73" t="s">
        <v>106</v>
      </c>
      <c r="C58" s="65" t="s">
        <v>105</v>
      </c>
      <c r="D58" s="48" t="s">
        <v>105</v>
      </c>
      <c r="E58" s="52" t="s">
        <v>105</v>
      </c>
    </row>
    <row r="59" spans="1:5" x14ac:dyDescent="0.3">
      <c r="A59" s="79"/>
      <c r="B59" s="73" t="s">
        <v>107</v>
      </c>
      <c r="C59" s="65" t="s">
        <v>105</v>
      </c>
      <c r="D59" s="48" t="s">
        <v>105</v>
      </c>
      <c r="E59" s="52" t="s">
        <v>105</v>
      </c>
    </row>
    <row r="60" spans="1:5" x14ac:dyDescent="0.3">
      <c r="A60" s="79"/>
      <c r="B60" s="73" t="s">
        <v>108</v>
      </c>
      <c r="C60" s="65" t="s">
        <v>105</v>
      </c>
      <c r="D60" s="48" t="s">
        <v>105</v>
      </c>
      <c r="E60" s="52" t="s">
        <v>105</v>
      </c>
    </row>
    <row r="61" spans="1:5" x14ac:dyDescent="0.3">
      <c r="A61" s="79"/>
      <c r="B61" s="73" t="s">
        <v>109</v>
      </c>
      <c r="C61" s="65" t="s">
        <v>105</v>
      </c>
      <c r="D61" s="48" t="s">
        <v>105</v>
      </c>
      <c r="E61" s="52" t="s">
        <v>105</v>
      </c>
    </row>
    <row r="62" spans="1:5" x14ac:dyDescent="0.3">
      <c r="A62" s="79"/>
      <c r="B62" s="73" t="s">
        <v>110</v>
      </c>
      <c r="C62" s="65" t="s">
        <v>105</v>
      </c>
      <c r="D62" s="48" t="s">
        <v>105</v>
      </c>
      <c r="E62" s="52" t="s">
        <v>105</v>
      </c>
    </row>
    <row r="63" spans="1:5" x14ac:dyDescent="0.3">
      <c r="A63" s="79"/>
      <c r="B63" s="73" t="s">
        <v>48</v>
      </c>
      <c r="C63" s="65" t="s">
        <v>105</v>
      </c>
      <c r="D63" s="48" t="s">
        <v>105</v>
      </c>
      <c r="E63" s="52" t="s">
        <v>105</v>
      </c>
    </row>
    <row r="64" spans="1:5" x14ac:dyDescent="0.3">
      <c r="A64" s="79"/>
      <c r="B64" s="73" t="s">
        <v>99</v>
      </c>
      <c r="C64" s="65">
        <v>277</v>
      </c>
      <c r="D64" s="48">
        <f>C64/$B$111</f>
        <v>1.0653846153846154</v>
      </c>
      <c r="E64" s="52">
        <f>D64/$D$15*100</f>
        <v>256.48148148148147</v>
      </c>
    </row>
    <row r="65" spans="1:5" ht="15" thickBot="1" x14ac:dyDescent="0.35">
      <c r="A65" s="79"/>
      <c r="B65" s="71" t="s">
        <v>100</v>
      </c>
      <c r="C65" s="46" t="s">
        <v>105</v>
      </c>
      <c r="D65" s="17" t="s">
        <v>105</v>
      </c>
      <c r="E65" s="24" t="s">
        <v>105</v>
      </c>
    </row>
    <row r="66" spans="1:5" x14ac:dyDescent="0.3">
      <c r="A66" s="78">
        <v>2018</v>
      </c>
      <c r="B66" s="69" t="s">
        <v>101</v>
      </c>
      <c r="C66" s="47">
        <v>315</v>
      </c>
      <c r="D66" s="18">
        <f>C66/$B$111</f>
        <v>1.2115384615384615</v>
      </c>
      <c r="E66" s="22">
        <f>D66/$D$15*100</f>
        <v>291.66666666666663</v>
      </c>
    </row>
    <row r="67" spans="1:5" x14ac:dyDescent="0.3">
      <c r="A67" s="79"/>
      <c r="B67" s="73" t="s">
        <v>102</v>
      </c>
      <c r="C67" s="65">
        <v>315</v>
      </c>
      <c r="D67" s="48">
        <f>C67/$B$111</f>
        <v>1.2115384615384615</v>
      </c>
      <c r="E67" s="52">
        <f>D67/$D$15*100</f>
        <v>291.66666666666663</v>
      </c>
    </row>
    <row r="68" spans="1:5" x14ac:dyDescent="0.3">
      <c r="A68" s="79"/>
      <c r="B68" s="73" t="s">
        <v>103</v>
      </c>
      <c r="C68" s="65" t="s">
        <v>105</v>
      </c>
      <c r="D68" s="48" t="s">
        <v>105</v>
      </c>
      <c r="E68" s="52" t="s">
        <v>105</v>
      </c>
    </row>
    <row r="69" spans="1:5" x14ac:dyDescent="0.3">
      <c r="A69" s="79"/>
      <c r="B69" s="73" t="s">
        <v>104</v>
      </c>
      <c r="C69" s="65">
        <v>315</v>
      </c>
      <c r="D69" s="48">
        <f>C69/$B$111</f>
        <v>1.2115384615384615</v>
      </c>
      <c r="E69" s="52">
        <f>D69/$D$15*100</f>
        <v>291.66666666666663</v>
      </c>
    </row>
    <row r="70" spans="1:5" x14ac:dyDescent="0.3">
      <c r="A70" s="79"/>
      <c r="B70" s="73" t="s">
        <v>106</v>
      </c>
      <c r="C70" s="65" t="s">
        <v>105</v>
      </c>
      <c r="D70" s="48" t="s">
        <v>105</v>
      </c>
      <c r="E70" s="52" t="s">
        <v>105</v>
      </c>
    </row>
    <row r="71" spans="1:5" x14ac:dyDescent="0.3">
      <c r="A71" s="79"/>
      <c r="B71" s="73" t="s">
        <v>107</v>
      </c>
      <c r="C71" s="65">
        <v>360</v>
      </c>
      <c r="D71" s="48">
        <f>C71/$B$111</f>
        <v>1.3846153846153846</v>
      </c>
      <c r="E71" s="52">
        <f>D71/$D$15*100</f>
        <v>333.33333333333331</v>
      </c>
    </row>
    <row r="72" spans="1:5" x14ac:dyDescent="0.3">
      <c r="A72" s="79"/>
      <c r="B72" s="73" t="s">
        <v>108</v>
      </c>
      <c r="C72" s="65" t="s">
        <v>105</v>
      </c>
      <c r="D72" s="48" t="s">
        <v>105</v>
      </c>
      <c r="E72" s="52" t="s">
        <v>105</v>
      </c>
    </row>
    <row r="73" spans="1:5" x14ac:dyDescent="0.3">
      <c r="A73" s="79"/>
      <c r="B73" s="73" t="s">
        <v>109</v>
      </c>
      <c r="C73" s="65">
        <v>360</v>
      </c>
      <c r="D73" s="48">
        <f>C73/$B$111</f>
        <v>1.3846153846153846</v>
      </c>
      <c r="E73" s="52">
        <f>D73/$D$15*100</f>
        <v>333.33333333333331</v>
      </c>
    </row>
    <row r="74" spans="1:5" x14ac:dyDescent="0.3">
      <c r="A74" s="79"/>
      <c r="B74" s="73" t="s">
        <v>110</v>
      </c>
      <c r="C74" s="65">
        <v>420</v>
      </c>
      <c r="D74" s="48">
        <f t="shared" ref="D74:D79" si="2">C74/$B$111</f>
        <v>1.6153846153846154</v>
      </c>
      <c r="E74" s="52">
        <f t="shared" ref="E74:E79" si="3">D74/$D$15*100</f>
        <v>388.88888888888886</v>
      </c>
    </row>
    <row r="75" spans="1:5" x14ac:dyDescent="0.3">
      <c r="A75" s="79"/>
      <c r="B75" s="73" t="s">
        <v>48</v>
      </c>
      <c r="C75" s="65">
        <v>420</v>
      </c>
      <c r="D75" s="48">
        <f t="shared" si="2"/>
        <v>1.6153846153846154</v>
      </c>
      <c r="E75" s="52">
        <f t="shared" si="3"/>
        <v>388.88888888888886</v>
      </c>
    </row>
    <row r="76" spans="1:5" x14ac:dyDescent="0.3">
      <c r="A76" s="79"/>
      <c r="B76" s="73" t="s">
        <v>99</v>
      </c>
      <c r="C76" s="65">
        <v>420</v>
      </c>
      <c r="D76" s="48">
        <f t="shared" si="2"/>
        <v>1.6153846153846154</v>
      </c>
      <c r="E76" s="52">
        <f t="shared" si="3"/>
        <v>388.88888888888886</v>
      </c>
    </row>
    <row r="77" spans="1:5" ht="15" thickBot="1" x14ac:dyDescent="0.35">
      <c r="A77" s="79"/>
      <c r="B77" s="71" t="s">
        <v>100</v>
      </c>
      <c r="C77" s="75">
        <v>420</v>
      </c>
      <c r="D77" s="61">
        <f t="shared" si="2"/>
        <v>1.6153846153846154</v>
      </c>
      <c r="E77" s="62">
        <f t="shared" si="3"/>
        <v>388.88888888888886</v>
      </c>
    </row>
    <row r="78" spans="1:5" x14ac:dyDescent="0.3">
      <c r="A78" s="78">
        <v>2019</v>
      </c>
      <c r="B78" s="69" t="s">
        <v>101</v>
      </c>
      <c r="C78" s="47">
        <v>550</v>
      </c>
      <c r="D78" s="18">
        <f t="shared" si="2"/>
        <v>2.1153846153846154</v>
      </c>
      <c r="E78" s="22">
        <f t="shared" si="3"/>
        <v>509.25925925925924</v>
      </c>
    </row>
    <row r="79" spans="1:5" x14ac:dyDescent="0.3">
      <c r="A79" s="79"/>
      <c r="B79" s="73" t="s">
        <v>102</v>
      </c>
      <c r="C79" s="65">
        <v>550</v>
      </c>
      <c r="D79" s="48">
        <f t="shared" si="2"/>
        <v>2.1153846153846154</v>
      </c>
      <c r="E79" s="52">
        <f t="shared" si="3"/>
        <v>509.25925925925924</v>
      </c>
    </row>
    <row r="80" spans="1:5" x14ac:dyDescent="0.3">
      <c r="A80" s="79"/>
      <c r="B80" s="73" t="s">
        <v>103</v>
      </c>
      <c r="C80" s="65" t="s">
        <v>105</v>
      </c>
      <c r="D80" s="48" t="s">
        <v>105</v>
      </c>
      <c r="E80" s="52" t="s">
        <v>105</v>
      </c>
    </row>
    <row r="81" spans="1:5" x14ac:dyDescent="0.3">
      <c r="A81" s="79"/>
      <c r="B81" s="73" t="s">
        <v>104</v>
      </c>
      <c r="C81" s="65" t="s">
        <v>105</v>
      </c>
      <c r="D81" s="48" t="s">
        <v>105</v>
      </c>
      <c r="E81" s="52" t="s">
        <v>105</v>
      </c>
    </row>
    <row r="82" spans="1:5" x14ac:dyDescent="0.3">
      <c r="A82" s="79"/>
      <c r="B82" s="73" t="s">
        <v>106</v>
      </c>
      <c r="C82" s="65" t="s">
        <v>105</v>
      </c>
      <c r="D82" s="48" t="s">
        <v>105</v>
      </c>
      <c r="E82" s="52" t="s">
        <v>105</v>
      </c>
    </row>
    <row r="83" spans="1:5" x14ac:dyDescent="0.3">
      <c r="A83" s="79"/>
      <c r="B83" s="73" t="s">
        <v>107</v>
      </c>
      <c r="C83" s="65" t="s">
        <v>105</v>
      </c>
      <c r="D83" s="48" t="s">
        <v>105</v>
      </c>
      <c r="E83" s="52" t="s">
        <v>105</v>
      </c>
    </row>
    <row r="84" spans="1:5" x14ac:dyDescent="0.3">
      <c r="A84" s="79"/>
      <c r="B84" s="73" t="s">
        <v>108</v>
      </c>
      <c r="C84" s="65" t="s">
        <v>105</v>
      </c>
      <c r="D84" s="48" t="s">
        <v>105</v>
      </c>
      <c r="E84" s="52" t="s">
        <v>105</v>
      </c>
    </row>
    <row r="85" spans="1:5" x14ac:dyDescent="0.3">
      <c r="A85" s="79"/>
      <c r="B85" s="73" t="s">
        <v>109</v>
      </c>
      <c r="C85" s="65" t="s">
        <v>105</v>
      </c>
      <c r="D85" s="48" t="s">
        <v>105</v>
      </c>
      <c r="E85" s="52" t="s">
        <v>105</v>
      </c>
    </row>
    <row r="86" spans="1:5" x14ac:dyDescent="0.3">
      <c r="A86" s="79"/>
      <c r="B86" s="73" t="s">
        <v>110</v>
      </c>
      <c r="C86" s="65" t="s">
        <v>105</v>
      </c>
      <c r="D86" s="48" t="s">
        <v>105</v>
      </c>
      <c r="E86" s="52" t="s">
        <v>105</v>
      </c>
    </row>
    <row r="87" spans="1:5" x14ac:dyDescent="0.3">
      <c r="A87" s="79"/>
      <c r="B87" s="73" t="s">
        <v>48</v>
      </c>
      <c r="C87" s="65" t="s">
        <v>105</v>
      </c>
      <c r="D87" s="48" t="s">
        <v>105</v>
      </c>
      <c r="E87" s="52" t="s">
        <v>105</v>
      </c>
    </row>
    <row r="88" spans="1:5" x14ac:dyDescent="0.3">
      <c r="A88" s="79"/>
      <c r="B88" s="73" t="s">
        <v>99</v>
      </c>
      <c r="C88" s="65" t="s">
        <v>105</v>
      </c>
      <c r="D88" s="48" t="s">
        <v>105</v>
      </c>
      <c r="E88" s="52" t="s">
        <v>105</v>
      </c>
    </row>
    <row r="89" spans="1:5" ht="15" thickBot="1" x14ac:dyDescent="0.35">
      <c r="A89" s="79"/>
      <c r="B89" s="71" t="s">
        <v>100</v>
      </c>
      <c r="C89" s="75" t="s">
        <v>105</v>
      </c>
      <c r="D89" s="61" t="s">
        <v>105</v>
      </c>
      <c r="E89" s="62" t="s">
        <v>105</v>
      </c>
    </row>
    <row r="90" spans="1:5" x14ac:dyDescent="0.3">
      <c r="A90" s="78">
        <v>2020</v>
      </c>
      <c r="B90" s="69" t="s">
        <v>101</v>
      </c>
      <c r="C90" s="47" t="s">
        <v>105</v>
      </c>
      <c r="D90" s="18" t="s">
        <v>105</v>
      </c>
      <c r="E90" s="22" t="s">
        <v>105</v>
      </c>
    </row>
    <row r="91" spans="1:5" x14ac:dyDescent="0.3">
      <c r="A91" s="79"/>
      <c r="B91" s="73" t="s">
        <v>102</v>
      </c>
      <c r="C91" s="65" t="s">
        <v>105</v>
      </c>
      <c r="D91" s="48" t="s">
        <v>105</v>
      </c>
      <c r="E91" s="52" t="s">
        <v>105</v>
      </c>
    </row>
    <row r="92" spans="1:5" x14ac:dyDescent="0.3">
      <c r="A92" s="79"/>
      <c r="B92" s="73" t="s">
        <v>103</v>
      </c>
      <c r="C92" s="65" t="s">
        <v>105</v>
      </c>
      <c r="D92" s="48" t="s">
        <v>105</v>
      </c>
      <c r="E92" s="52" t="s">
        <v>105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65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65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65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65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65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65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65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75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65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65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65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65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65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65" t="s">
        <v>105</v>
      </c>
      <c r="D107" s="48" t="s">
        <v>105</v>
      </c>
      <c r="E107" s="52" t="s">
        <v>105</v>
      </c>
    </row>
    <row r="108" spans="1:5" x14ac:dyDescent="0.3">
      <c r="A108" s="79"/>
      <c r="B108" s="73" t="s">
        <v>108</v>
      </c>
      <c r="C108" s="44" t="s">
        <v>105</v>
      </c>
      <c r="D108" s="21" t="s">
        <v>105</v>
      </c>
      <c r="E108" s="23" t="s">
        <v>105</v>
      </c>
    </row>
    <row r="109" spans="1:5" x14ac:dyDescent="0.3">
      <c r="A109" s="79"/>
      <c r="B109" s="73" t="s">
        <v>109</v>
      </c>
      <c r="C109" s="44" t="s">
        <v>105</v>
      </c>
      <c r="D109" s="21" t="s">
        <v>105</v>
      </c>
      <c r="E109" s="23" t="s">
        <v>105</v>
      </c>
    </row>
    <row r="110" spans="1:5" ht="15" thickBot="1" x14ac:dyDescent="0.35">
      <c r="A110" s="80"/>
      <c r="B110" s="71" t="s">
        <v>110</v>
      </c>
      <c r="C110" s="46" t="s">
        <v>105</v>
      </c>
      <c r="D110" s="17" t="s">
        <v>105</v>
      </c>
      <c r="E110" s="24" t="s">
        <v>105</v>
      </c>
    </row>
    <row r="111" spans="1:5" x14ac:dyDescent="0.3">
      <c r="A111" s="13" t="s">
        <v>93</v>
      </c>
      <c r="B111" s="14">
        <v>260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90:A101"/>
    <mergeCell ref="A78:A89"/>
    <mergeCell ref="A66:A77"/>
    <mergeCell ref="A54:A65"/>
    <mergeCell ref="A102:A110"/>
    <mergeCell ref="C12:E12"/>
    <mergeCell ref="C13:E13"/>
    <mergeCell ref="A15:A17"/>
    <mergeCell ref="A18:A29"/>
    <mergeCell ref="A42:A53"/>
    <mergeCell ref="A30:A41"/>
    <mergeCell ref="A12:A14"/>
    <mergeCell ref="B12:B14"/>
  </mergeCells>
  <hyperlinks>
    <hyperlink ref="A117" location="Índice!A1" display="Volver al Índice" xr:uid="{00000000-0004-0000-0900-000000000000}"/>
    <hyperlink ref="A120" r:id="rId1" xr:uid="{00A4BB2E-4A88-4911-A061-97C96746A888}"/>
  </hyperlinks>
  <pageMargins left="0.7" right="0.7" top="0.75" bottom="0.75" header="0.3" footer="0.3"/>
  <pageSetup paperSize="9" orientation="portrait"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55</v>
      </c>
    </row>
    <row r="6" spans="1:5" x14ac:dyDescent="0.3">
      <c r="A6" s="7" t="s">
        <v>5</v>
      </c>
      <c r="B6" s="3" t="s">
        <v>72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19</v>
      </c>
      <c r="D15" s="18">
        <f t="shared" ref="D15:D47" si="0">C15/$B$111</f>
        <v>0.29230769230769232</v>
      </c>
      <c r="E15" s="22">
        <f t="shared" ref="E15:E29" si="1">D15/$D$15*100</f>
        <v>100</v>
      </c>
    </row>
    <row r="16" spans="1:5" x14ac:dyDescent="0.3">
      <c r="A16" s="88"/>
      <c r="B16" s="67" t="s">
        <v>99</v>
      </c>
      <c r="C16" s="26">
        <v>19</v>
      </c>
      <c r="D16" s="21">
        <f t="shared" si="0"/>
        <v>0.29230769230769232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19</v>
      </c>
      <c r="D17" s="29">
        <f t="shared" si="0"/>
        <v>0.29230769230769232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19</v>
      </c>
      <c r="D18" s="18">
        <f t="shared" si="0"/>
        <v>0.29230769230769232</v>
      </c>
      <c r="E18" s="22">
        <f t="shared" si="1"/>
        <v>100</v>
      </c>
    </row>
    <row r="19" spans="1:5" x14ac:dyDescent="0.3">
      <c r="A19" s="91"/>
      <c r="B19" s="70" t="s">
        <v>102</v>
      </c>
      <c r="C19" s="39">
        <v>19</v>
      </c>
      <c r="D19" s="21">
        <f t="shared" si="0"/>
        <v>0.29230769230769232</v>
      </c>
      <c r="E19" s="23">
        <f t="shared" si="1"/>
        <v>100</v>
      </c>
    </row>
    <row r="20" spans="1:5" x14ac:dyDescent="0.3">
      <c r="A20" s="91"/>
      <c r="B20" s="70" t="s">
        <v>103</v>
      </c>
      <c r="C20" s="39">
        <v>19</v>
      </c>
      <c r="D20" s="21">
        <f t="shared" si="0"/>
        <v>0.29230769230769232</v>
      </c>
      <c r="E20" s="23">
        <f t="shared" si="1"/>
        <v>100</v>
      </c>
    </row>
    <row r="21" spans="1:5" x14ac:dyDescent="0.3">
      <c r="A21" s="91"/>
      <c r="B21" s="70" t="s">
        <v>104</v>
      </c>
      <c r="C21" s="41">
        <v>19</v>
      </c>
      <c r="D21" s="29">
        <f t="shared" si="0"/>
        <v>0.29230769230769232</v>
      </c>
      <c r="E21" s="30">
        <f>D21/$D$15*100</f>
        <v>100</v>
      </c>
    </row>
    <row r="22" spans="1:5" x14ac:dyDescent="0.3">
      <c r="A22" s="91"/>
      <c r="B22" s="70" t="s">
        <v>106</v>
      </c>
      <c r="C22" s="41">
        <v>19</v>
      </c>
      <c r="D22" s="29">
        <f t="shared" si="0"/>
        <v>0.29230769230769232</v>
      </c>
      <c r="E22" s="30">
        <f t="shared" si="1"/>
        <v>100</v>
      </c>
    </row>
    <row r="23" spans="1:5" x14ac:dyDescent="0.3">
      <c r="A23" s="91"/>
      <c r="B23" s="70" t="s">
        <v>107</v>
      </c>
      <c r="C23" s="41">
        <v>24</v>
      </c>
      <c r="D23" s="29">
        <f t="shared" si="0"/>
        <v>0.36923076923076925</v>
      </c>
      <c r="E23" s="30">
        <f t="shared" si="1"/>
        <v>126.31578947368421</v>
      </c>
    </row>
    <row r="24" spans="1:5" x14ac:dyDescent="0.3">
      <c r="A24" s="91"/>
      <c r="B24" s="70" t="s">
        <v>108</v>
      </c>
      <c r="C24" s="41">
        <v>24</v>
      </c>
      <c r="D24" s="29">
        <f t="shared" si="0"/>
        <v>0.36923076923076925</v>
      </c>
      <c r="E24" s="30">
        <f t="shared" si="1"/>
        <v>126.31578947368421</v>
      </c>
    </row>
    <row r="25" spans="1:5" x14ac:dyDescent="0.3">
      <c r="A25" s="91"/>
      <c r="B25" s="70" t="s">
        <v>109</v>
      </c>
      <c r="C25" s="41">
        <v>24</v>
      </c>
      <c r="D25" s="29">
        <f t="shared" si="0"/>
        <v>0.36923076923076925</v>
      </c>
      <c r="E25" s="30">
        <f t="shared" si="1"/>
        <v>126.31578947368421</v>
      </c>
    </row>
    <row r="26" spans="1:5" x14ac:dyDescent="0.3">
      <c r="A26" s="91"/>
      <c r="B26" s="70" t="s">
        <v>110</v>
      </c>
      <c r="C26" s="41">
        <v>24</v>
      </c>
      <c r="D26" s="29">
        <f t="shared" si="0"/>
        <v>0.36923076923076925</v>
      </c>
      <c r="E26" s="30">
        <f t="shared" si="1"/>
        <v>126.31578947368421</v>
      </c>
    </row>
    <row r="27" spans="1:5" x14ac:dyDescent="0.3">
      <c r="A27" s="91"/>
      <c r="B27" s="70" t="s">
        <v>48</v>
      </c>
      <c r="C27" s="41">
        <v>24</v>
      </c>
      <c r="D27" s="29">
        <f t="shared" si="0"/>
        <v>0.36923076923076925</v>
      </c>
      <c r="E27" s="30">
        <f t="shared" si="1"/>
        <v>126.31578947368421</v>
      </c>
    </row>
    <row r="28" spans="1:5" x14ac:dyDescent="0.3">
      <c r="A28" s="91"/>
      <c r="B28" s="70" t="s">
        <v>99</v>
      </c>
      <c r="C28" s="41">
        <v>24</v>
      </c>
      <c r="D28" s="29">
        <f t="shared" si="0"/>
        <v>0.36923076923076925</v>
      </c>
      <c r="E28" s="30">
        <f t="shared" si="1"/>
        <v>126.31578947368421</v>
      </c>
    </row>
    <row r="29" spans="1:5" ht="15" thickBot="1" x14ac:dyDescent="0.35">
      <c r="A29" s="92"/>
      <c r="B29" s="71" t="s">
        <v>100</v>
      </c>
      <c r="C29" s="40">
        <v>24</v>
      </c>
      <c r="D29" s="17">
        <f t="shared" si="0"/>
        <v>0.36923076923076925</v>
      </c>
      <c r="E29" s="24">
        <f t="shared" si="1"/>
        <v>126.31578947368421</v>
      </c>
    </row>
    <row r="30" spans="1:5" x14ac:dyDescent="0.3">
      <c r="A30" s="78">
        <v>2015</v>
      </c>
      <c r="B30" s="69" t="s">
        <v>101</v>
      </c>
      <c r="C30" s="25">
        <v>24</v>
      </c>
      <c r="D30" s="18">
        <f t="shared" si="0"/>
        <v>0.36923076923076925</v>
      </c>
      <c r="E30" s="22">
        <f t="shared" ref="E30:E36" si="2">D30/$D$15*100</f>
        <v>126.31578947368421</v>
      </c>
    </row>
    <row r="31" spans="1:5" x14ac:dyDescent="0.3">
      <c r="A31" s="79"/>
      <c r="B31" s="70" t="s">
        <v>102</v>
      </c>
      <c r="C31" s="39">
        <v>24</v>
      </c>
      <c r="D31" s="21">
        <f t="shared" si="0"/>
        <v>0.36923076923076925</v>
      </c>
      <c r="E31" s="23">
        <f t="shared" si="2"/>
        <v>126.31578947368421</v>
      </c>
    </row>
    <row r="32" spans="1:5" x14ac:dyDescent="0.3">
      <c r="A32" s="79"/>
      <c r="B32" s="70" t="s">
        <v>103</v>
      </c>
      <c r="C32" s="39">
        <v>32</v>
      </c>
      <c r="D32" s="21">
        <f t="shared" si="0"/>
        <v>0.49230769230769234</v>
      </c>
      <c r="E32" s="23">
        <f t="shared" si="2"/>
        <v>168.42105263157893</v>
      </c>
    </row>
    <row r="33" spans="1:8" x14ac:dyDescent="0.3">
      <c r="A33" s="79"/>
      <c r="B33" s="70" t="s">
        <v>104</v>
      </c>
      <c r="C33" s="39">
        <v>32</v>
      </c>
      <c r="D33" s="21">
        <f t="shared" si="0"/>
        <v>0.49230769230769234</v>
      </c>
      <c r="E33" s="23">
        <f t="shared" si="2"/>
        <v>168.42105263157893</v>
      </c>
    </row>
    <row r="34" spans="1:8" x14ac:dyDescent="0.3">
      <c r="A34" s="79"/>
      <c r="B34" s="70" t="s">
        <v>106</v>
      </c>
      <c r="C34" s="39">
        <v>32</v>
      </c>
      <c r="D34" s="21">
        <f t="shared" si="0"/>
        <v>0.49230769230769234</v>
      </c>
      <c r="E34" s="23">
        <f t="shared" si="2"/>
        <v>168.42105263157893</v>
      </c>
      <c r="F34" s="33"/>
      <c r="G34" s="34"/>
      <c r="H34" s="35"/>
    </row>
    <row r="35" spans="1:8" x14ac:dyDescent="0.3">
      <c r="A35" s="79"/>
      <c r="B35" s="70" t="s">
        <v>107</v>
      </c>
      <c r="C35" s="39">
        <v>32</v>
      </c>
      <c r="D35" s="21">
        <f t="shared" si="0"/>
        <v>0.49230769230769234</v>
      </c>
      <c r="E35" s="23">
        <f t="shared" si="2"/>
        <v>168.42105263157893</v>
      </c>
      <c r="F35" s="33"/>
      <c r="G35" s="34"/>
      <c r="H35" s="35"/>
    </row>
    <row r="36" spans="1:8" x14ac:dyDescent="0.3">
      <c r="A36" s="79"/>
      <c r="B36" s="70" t="s">
        <v>108</v>
      </c>
      <c r="C36" s="39">
        <v>32</v>
      </c>
      <c r="D36" s="21">
        <f t="shared" si="0"/>
        <v>0.49230769230769234</v>
      </c>
      <c r="E36" s="23">
        <f t="shared" si="2"/>
        <v>168.42105263157893</v>
      </c>
      <c r="F36" s="33"/>
      <c r="G36" s="34"/>
      <c r="H36" s="35"/>
    </row>
    <row r="37" spans="1:8" x14ac:dyDescent="0.3">
      <c r="A37" s="79"/>
      <c r="B37" s="70" t="s">
        <v>109</v>
      </c>
      <c r="C37" s="39">
        <v>32</v>
      </c>
      <c r="D37" s="21">
        <f t="shared" si="0"/>
        <v>0.49230769230769234</v>
      </c>
      <c r="E37" s="23">
        <f t="shared" ref="E37:E47" si="3">D37/$D$15*100</f>
        <v>168.42105263157893</v>
      </c>
      <c r="F37" s="33"/>
      <c r="G37" s="34"/>
      <c r="H37" s="35"/>
    </row>
    <row r="38" spans="1:8" x14ac:dyDescent="0.3">
      <c r="A38" s="79"/>
      <c r="B38" s="70" t="s">
        <v>110</v>
      </c>
      <c r="C38" s="53">
        <v>32</v>
      </c>
      <c r="D38" s="48">
        <f t="shared" si="0"/>
        <v>0.49230769230769234</v>
      </c>
      <c r="E38" s="52">
        <f t="shared" si="3"/>
        <v>168.42105263157893</v>
      </c>
      <c r="F38" s="33"/>
      <c r="G38" s="34"/>
      <c r="H38" s="35"/>
    </row>
    <row r="39" spans="1:8" x14ac:dyDescent="0.3">
      <c r="A39" s="79"/>
      <c r="B39" s="70" t="s">
        <v>48</v>
      </c>
      <c r="C39" s="39">
        <v>32</v>
      </c>
      <c r="D39" s="21">
        <f t="shared" si="0"/>
        <v>0.49230769230769234</v>
      </c>
      <c r="E39" s="23">
        <f t="shared" si="3"/>
        <v>168.42105263157893</v>
      </c>
      <c r="F39" s="33"/>
      <c r="G39" s="34"/>
      <c r="H39" s="35"/>
    </row>
    <row r="40" spans="1:8" x14ac:dyDescent="0.3">
      <c r="A40" s="79"/>
      <c r="B40" s="70" t="s">
        <v>99</v>
      </c>
      <c r="C40" s="39">
        <v>32</v>
      </c>
      <c r="D40" s="21">
        <f t="shared" si="0"/>
        <v>0.49230769230769234</v>
      </c>
      <c r="E40" s="23">
        <f t="shared" si="3"/>
        <v>168.42105263157893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32</v>
      </c>
      <c r="D41" s="17">
        <f t="shared" si="0"/>
        <v>0.49230769230769234</v>
      </c>
      <c r="E41" s="24">
        <f t="shared" si="3"/>
        <v>168.42105263157893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32</v>
      </c>
      <c r="D42" s="18">
        <f t="shared" si="0"/>
        <v>0.49230769230769234</v>
      </c>
      <c r="E42" s="22">
        <f t="shared" si="3"/>
        <v>168.42105263157893</v>
      </c>
    </row>
    <row r="43" spans="1:8" x14ac:dyDescent="0.3">
      <c r="A43" s="91"/>
      <c r="B43" s="70" t="s">
        <v>102</v>
      </c>
      <c r="C43" s="39">
        <v>32</v>
      </c>
      <c r="D43" s="21">
        <f t="shared" si="0"/>
        <v>0.49230769230769234</v>
      </c>
      <c r="E43" s="23">
        <f t="shared" si="3"/>
        <v>168.42105263157893</v>
      </c>
    </row>
    <row r="44" spans="1:8" x14ac:dyDescent="0.3">
      <c r="A44" s="91"/>
      <c r="B44" s="70" t="s">
        <v>103</v>
      </c>
      <c r="C44" s="39">
        <v>40</v>
      </c>
      <c r="D44" s="21">
        <f t="shared" si="0"/>
        <v>0.61538461538461542</v>
      </c>
      <c r="E44" s="23">
        <f t="shared" si="3"/>
        <v>210.52631578947367</v>
      </c>
    </row>
    <row r="45" spans="1:8" x14ac:dyDescent="0.3">
      <c r="A45" s="91"/>
      <c r="B45" s="70" t="s">
        <v>104</v>
      </c>
      <c r="C45" s="39">
        <v>40</v>
      </c>
      <c r="D45" s="21">
        <f t="shared" si="0"/>
        <v>0.61538461538461542</v>
      </c>
      <c r="E45" s="23">
        <f t="shared" si="3"/>
        <v>210.52631578947367</v>
      </c>
    </row>
    <row r="46" spans="1:8" x14ac:dyDescent="0.3">
      <c r="A46" s="91"/>
      <c r="B46" s="70" t="s">
        <v>106</v>
      </c>
      <c r="C46" s="39">
        <v>40</v>
      </c>
      <c r="D46" s="21">
        <f t="shared" si="0"/>
        <v>0.61538461538461542</v>
      </c>
      <c r="E46" s="23">
        <f t="shared" si="3"/>
        <v>210.52631578947367</v>
      </c>
    </row>
    <row r="47" spans="1:8" x14ac:dyDescent="0.3">
      <c r="A47" s="91"/>
      <c r="B47" s="70" t="s">
        <v>107</v>
      </c>
      <c r="C47" s="39">
        <v>40</v>
      </c>
      <c r="D47" s="21">
        <f t="shared" si="0"/>
        <v>0.61538461538461542</v>
      </c>
      <c r="E47" s="23">
        <f t="shared" si="3"/>
        <v>210.52631578947367</v>
      </c>
    </row>
    <row r="48" spans="1:8" x14ac:dyDescent="0.3">
      <c r="A48" s="91"/>
      <c r="B48" s="70" t="s">
        <v>108</v>
      </c>
      <c r="C48" s="39">
        <v>40</v>
      </c>
      <c r="D48" s="21">
        <f t="shared" ref="D48:D54" si="4">C48/$B$111</f>
        <v>0.61538461538461542</v>
      </c>
      <c r="E48" s="23">
        <f t="shared" ref="E48:E54" si="5">D48/$D$15*100</f>
        <v>210.52631578947367</v>
      </c>
    </row>
    <row r="49" spans="1:5" x14ac:dyDescent="0.3">
      <c r="A49" s="91"/>
      <c r="B49" s="70" t="s">
        <v>109</v>
      </c>
      <c r="C49" s="39">
        <v>40</v>
      </c>
      <c r="D49" s="21">
        <f t="shared" si="4"/>
        <v>0.61538461538461542</v>
      </c>
      <c r="E49" s="23">
        <f t="shared" si="5"/>
        <v>210.52631578947367</v>
      </c>
    </row>
    <row r="50" spans="1:5" x14ac:dyDescent="0.3">
      <c r="A50" s="91"/>
      <c r="B50" s="70" t="s">
        <v>110</v>
      </c>
      <c r="C50" s="39">
        <v>40</v>
      </c>
      <c r="D50" s="21">
        <f t="shared" si="4"/>
        <v>0.61538461538461542</v>
      </c>
      <c r="E50" s="23">
        <f t="shared" si="5"/>
        <v>210.52631578947367</v>
      </c>
    </row>
    <row r="51" spans="1:5" x14ac:dyDescent="0.3">
      <c r="A51" s="91"/>
      <c r="B51" s="70" t="s">
        <v>48</v>
      </c>
      <c r="C51" s="39">
        <v>40</v>
      </c>
      <c r="D51" s="21">
        <f t="shared" si="4"/>
        <v>0.61538461538461542</v>
      </c>
      <c r="E51" s="23">
        <f t="shared" si="5"/>
        <v>210.52631578947367</v>
      </c>
    </row>
    <row r="52" spans="1:5" x14ac:dyDescent="0.3">
      <c r="A52" s="91"/>
      <c r="B52" s="70" t="s">
        <v>99</v>
      </c>
      <c r="C52" s="39">
        <v>40</v>
      </c>
      <c r="D52" s="21">
        <f t="shared" si="4"/>
        <v>0.61538461538461542</v>
      </c>
      <c r="E52" s="23">
        <f t="shared" si="5"/>
        <v>210.52631578947367</v>
      </c>
    </row>
    <row r="53" spans="1:5" ht="15" thickBot="1" x14ac:dyDescent="0.35">
      <c r="A53" s="91"/>
      <c r="B53" s="72" t="s">
        <v>100</v>
      </c>
      <c r="C53" s="40">
        <v>50</v>
      </c>
      <c r="D53" s="17">
        <f t="shared" si="4"/>
        <v>0.76923076923076927</v>
      </c>
      <c r="E53" s="24">
        <f t="shared" si="5"/>
        <v>263.15789473684214</v>
      </c>
    </row>
    <row r="54" spans="1:5" x14ac:dyDescent="0.3">
      <c r="A54" s="78">
        <v>2017</v>
      </c>
      <c r="B54" s="69" t="s">
        <v>101</v>
      </c>
      <c r="C54" s="53">
        <v>50</v>
      </c>
      <c r="D54" s="48">
        <f t="shared" si="4"/>
        <v>0.76923076923076927</v>
      </c>
      <c r="E54" s="52">
        <f t="shared" si="5"/>
        <v>263.15789473684214</v>
      </c>
    </row>
    <row r="55" spans="1:5" x14ac:dyDescent="0.3">
      <c r="A55" s="79"/>
      <c r="B55" s="73" t="s">
        <v>102</v>
      </c>
      <c r="C55" s="53">
        <v>50</v>
      </c>
      <c r="D55" s="48">
        <f t="shared" ref="D55:D91" si="6">C55/$B$111</f>
        <v>0.76923076923076927</v>
      </c>
      <c r="E55" s="52">
        <f t="shared" ref="E55:E91" si="7">D55/$D$15*100</f>
        <v>263.15789473684214</v>
      </c>
    </row>
    <row r="56" spans="1:5" x14ac:dyDescent="0.3">
      <c r="A56" s="79"/>
      <c r="B56" s="73" t="s">
        <v>103</v>
      </c>
      <c r="C56" s="53">
        <v>50</v>
      </c>
      <c r="D56" s="48">
        <f t="shared" si="6"/>
        <v>0.76923076923076927</v>
      </c>
      <c r="E56" s="52">
        <f t="shared" si="7"/>
        <v>263.15789473684214</v>
      </c>
    </row>
    <row r="57" spans="1:5" x14ac:dyDescent="0.3">
      <c r="A57" s="79"/>
      <c r="B57" s="73" t="s">
        <v>104</v>
      </c>
      <c r="C57" s="53">
        <v>50</v>
      </c>
      <c r="D57" s="48">
        <f t="shared" si="6"/>
        <v>0.76923076923076927</v>
      </c>
      <c r="E57" s="52">
        <f t="shared" si="7"/>
        <v>263.15789473684214</v>
      </c>
    </row>
    <row r="58" spans="1:5" x14ac:dyDescent="0.3">
      <c r="A58" s="79"/>
      <c r="B58" s="73" t="s">
        <v>106</v>
      </c>
      <c r="C58" s="53">
        <v>50</v>
      </c>
      <c r="D58" s="48">
        <f t="shared" si="6"/>
        <v>0.76923076923076927</v>
      </c>
      <c r="E58" s="52">
        <f t="shared" si="7"/>
        <v>263.15789473684214</v>
      </c>
    </row>
    <row r="59" spans="1:5" x14ac:dyDescent="0.3">
      <c r="A59" s="79"/>
      <c r="B59" s="73" t="s">
        <v>107</v>
      </c>
      <c r="C59" s="53">
        <v>50</v>
      </c>
      <c r="D59" s="48">
        <f t="shared" si="6"/>
        <v>0.76923076923076927</v>
      </c>
      <c r="E59" s="52">
        <f t="shared" si="7"/>
        <v>263.15789473684214</v>
      </c>
    </row>
    <row r="60" spans="1:5" x14ac:dyDescent="0.3">
      <c r="A60" s="79"/>
      <c r="B60" s="73" t="s">
        <v>108</v>
      </c>
      <c r="C60" s="53">
        <v>50</v>
      </c>
      <c r="D60" s="48">
        <f t="shared" si="6"/>
        <v>0.76923076923076927</v>
      </c>
      <c r="E60" s="52">
        <f t="shared" si="7"/>
        <v>263.15789473684214</v>
      </c>
    </row>
    <row r="61" spans="1:5" x14ac:dyDescent="0.3">
      <c r="A61" s="79"/>
      <c r="B61" s="73" t="s">
        <v>109</v>
      </c>
      <c r="C61" s="53">
        <v>50</v>
      </c>
      <c r="D61" s="48">
        <f t="shared" si="6"/>
        <v>0.76923076923076927</v>
      </c>
      <c r="E61" s="52">
        <f t="shared" si="7"/>
        <v>263.15789473684214</v>
      </c>
    </row>
    <row r="62" spans="1:5" x14ac:dyDescent="0.3">
      <c r="A62" s="79"/>
      <c r="B62" s="73" t="s">
        <v>110</v>
      </c>
      <c r="C62" s="53">
        <v>72</v>
      </c>
      <c r="D62" s="48">
        <f t="shared" si="6"/>
        <v>1.1076923076923078</v>
      </c>
      <c r="E62" s="52">
        <f t="shared" si="7"/>
        <v>378.9473684210526</v>
      </c>
    </row>
    <row r="63" spans="1:5" x14ac:dyDescent="0.3">
      <c r="A63" s="79"/>
      <c r="B63" s="73" t="s">
        <v>48</v>
      </c>
      <c r="C63" s="53">
        <v>72</v>
      </c>
      <c r="D63" s="48">
        <f t="shared" si="6"/>
        <v>1.1076923076923078</v>
      </c>
      <c r="E63" s="52">
        <f t="shared" si="7"/>
        <v>378.9473684210526</v>
      </c>
    </row>
    <row r="64" spans="1:5" x14ac:dyDescent="0.3">
      <c r="A64" s="79"/>
      <c r="B64" s="73" t="s">
        <v>99</v>
      </c>
      <c r="C64" s="53">
        <v>72</v>
      </c>
      <c r="D64" s="48">
        <f t="shared" si="6"/>
        <v>1.1076923076923078</v>
      </c>
      <c r="E64" s="52">
        <f t="shared" si="7"/>
        <v>378.9473684210526</v>
      </c>
    </row>
    <row r="65" spans="1:5" ht="15" thickBot="1" x14ac:dyDescent="0.35">
      <c r="A65" s="79"/>
      <c r="B65" s="71" t="s">
        <v>100</v>
      </c>
      <c r="C65" s="46">
        <v>72</v>
      </c>
      <c r="D65" s="17">
        <f t="shared" si="6"/>
        <v>1.1076923076923078</v>
      </c>
      <c r="E65" s="24">
        <f t="shared" si="7"/>
        <v>378.9473684210526</v>
      </c>
    </row>
    <row r="66" spans="1:5" x14ac:dyDescent="0.3">
      <c r="A66" s="78">
        <v>2018</v>
      </c>
      <c r="B66" s="69" t="s">
        <v>101</v>
      </c>
      <c r="C66" s="56">
        <v>60</v>
      </c>
      <c r="D66" s="18">
        <f t="shared" si="6"/>
        <v>0.92307692307692313</v>
      </c>
      <c r="E66" s="22">
        <f t="shared" si="7"/>
        <v>315.78947368421052</v>
      </c>
    </row>
    <row r="67" spans="1:5" x14ac:dyDescent="0.3">
      <c r="A67" s="79"/>
      <c r="B67" s="73" t="s">
        <v>102</v>
      </c>
      <c r="C67" s="53">
        <v>60</v>
      </c>
      <c r="D67" s="48">
        <f t="shared" si="6"/>
        <v>0.92307692307692313</v>
      </c>
      <c r="E67" s="52">
        <f t="shared" si="7"/>
        <v>315.78947368421052</v>
      </c>
    </row>
    <row r="68" spans="1:5" x14ac:dyDescent="0.3">
      <c r="A68" s="79"/>
      <c r="B68" s="73" t="s">
        <v>103</v>
      </c>
      <c r="C68" s="53">
        <v>60</v>
      </c>
      <c r="D68" s="48">
        <f t="shared" si="6"/>
        <v>0.92307692307692313</v>
      </c>
      <c r="E68" s="52">
        <f t="shared" si="7"/>
        <v>315.78947368421052</v>
      </c>
    </row>
    <row r="69" spans="1:5" x14ac:dyDescent="0.3">
      <c r="A69" s="79"/>
      <c r="B69" s="73" t="s">
        <v>104</v>
      </c>
      <c r="C69" s="53">
        <v>60</v>
      </c>
      <c r="D69" s="48">
        <f t="shared" si="6"/>
        <v>0.92307692307692313</v>
      </c>
      <c r="E69" s="52">
        <f t="shared" si="7"/>
        <v>315.78947368421052</v>
      </c>
    </row>
    <row r="70" spans="1:5" x14ac:dyDescent="0.3">
      <c r="A70" s="79"/>
      <c r="B70" s="73" t="s">
        <v>106</v>
      </c>
      <c r="C70" s="53">
        <v>60</v>
      </c>
      <c r="D70" s="48">
        <f t="shared" si="6"/>
        <v>0.92307692307692313</v>
      </c>
      <c r="E70" s="52">
        <f t="shared" si="7"/>
        <v>315.78947368421052</v>
      </c>
    </row>
    <row r="71" spans="1:5" x14ac:dyDescent="0.3">
      <c r="A71" s="79"/>
      <c r="B71" s="73" t="s">
        <v>107</v>
      </c>
      <c r="C71" s="53">
        <v>60</v>
      </c>
      <c r="D71" s="48">
        <f t="shared" si="6"/>
        <v>0.92307692307692313</v>
      </c>
      <c r="E71" s="52">
        <f t="shared" si="7"/>
        <v>315.78947368421052</v>
      </c>
    </row>
    <row r="72" spans="1:5" x14ac:dyDescent="0.3">
      <c r="A72" s="79"/>
      <c r="B72" s="73" t="s">
        <v>108</v>
      </c>
      <c r="C72" s="53">
        <v>60</v>
      </c>
      <c r="D72" s="48">
        <f t="shared" si="6"/>
        <v>0.92307692307692313</v>
      </c>
      <c r="E72" s="52">
        <f t="shared" si="7"/>
        <v>315.78947368421052</v>
      </c>
    </row>
    <row r="73" spans="1:5" x14ac:dyDescent="0.3">
      <c r="A73" s="79"/>
      <c r="B73" s="73" t="s">
        <v>109</v>
      </c>
      <c r="C73" s="53">
        <v>60</v>
      </c>
      <c r="D73" s="48">
        <f t="shared" si="6"/>
        <v>0.92307692307692313</v>
      </c>
      <c r="E73" s="52">
        <f t="shared" si="7"/>
        <v>315.78947368421052</v>
      </c>
    </row>
    <row r="74" spans="1:5" x14ac:dyDescent="0.3">
      <c r="A74" s="79"/>
      <c r="B74" s="73" t="s">
        <v>110</v>
      </c>
      <c r="C74" s="53">
        <v>60</v>
      </c>
      <c r="D74" s="48">
        <f t="shared" si="6"/>
        <v>0.92307692307692313</v>
      </c>
      <c r="E74" s="52">
        <f t="shared" si="7"/>
        <v>315.78947368421052</v>
      </c>
    </row>
    <row r="75" spans="1:5" x14ac:dyDescent="0.3">
      <c r="A75" s="79"/>
      <c r="B75" s="73" t="s">
        <v>48</v>
      </c>
      <c r="C75" s="53">
        <v>60</v>
      </c>
      <c r="D75" s="48">
        <f t="shared" si="6"/>
        <v>0.92307692307692313</v>
      </c>
      <c r="E75" s="52">
        <f t="shared" si="7"/>
        <v>315.78947368421052</v>
      </c>
    </row>
    <row r="76" spans="1:5" x14ac:dyDescent="0.3">
      <c r="A76" s="79"/>
      <c r="B76" s="73" t="s">
        <v>99</v>
      </c>
      <c r="C76" s="53">
        <v>80</v>
      </c>
      <c r="D76" s="48">
        <f t="shared" si="6"/>
        <v>1.2307692307692308</v>
      </c>
      <c r="E76" s="52">
        <f t="shared" si="7"/>
        <v>421.05263157894734</v>
      </c>
    </row>
    <row r="77" spans="1:5" ht="15" thickBot="1" x14ac:dyDescent="0.35">
      <c r="A77" s="79"/>
      <c r="B77" s="71" t="s">
        <v>100</v>
      </c>
      <c r="C77" s="64">
        <v>80</v>
      </c>
      <c r="D77" s="61">
        <f t="shared" si="6"/>
        <v>1.2307692307692308</v>
      </c>
      <c r="E77" s="62">
        <f t="shared" si="7"/>
        <v>421.05263157894734</v>
      </c>
    </row>
    <row r="78" spans="1:5" x14ac:dyDescent="0.3">
      <c r="A78" s="78">
        <v>2019</v>
      </c>
      <c r="B78" s="69" t="s">
        <v>101</v>
      </c>
      <c r="C78" s="56">
        <v>80</v>
      </c>
      <c r="D78" s="18">
        <f t="shared" si="6"/>
        <v>1.2307692307692308</v>
      </c>
      <c r="E78" s="22">
        <f t="shared" si="7"/>
        <v>421.05263157894734</v>
      </c>
    </row>
    <row r="79" spans="1:5" x14ac:dyDescent="0.3">
      <c r="A79" s="79"/>
      <c r="B79" s="73" t="s">
        <v>102</v>
      </c>
      <c r="C79" s="53">
        <v>124</v>
      </c>
      <c r="D79" s="48">
        <f t="shared" si="6"/>
        <v>1.9076923076923078</v>
      </c>
      <c r="E79" s="52">
        <f t="shared" si="7"/>
        <v>652.63157894736844</v>
      </c>
    </row>
    <row r="80" spans="1:5" x14ac:dyDescent="0.3">
      <c r="A80" s="79"/>
      <c r="B80" s="73" t="s">
        <v>103</v>
      </c>
      <c r="C80" s="53">
        <v>118</v>
      </c>
      <c r="D80" s="48">
        <f t="shared" si="6"/>
        <v>1.8153846153846154</v>
      </c>
      <c r="E80" s="52">
        <f t="shared" si="7"/>
        <v>621.0526315789474</v>
      </c>
    </row>
    <row r="81" spans="1:5" x14ac:dyDescent="0.3">
      <c r="A81" s="79"/>
      <c r="B81" s="73" t="s">
        <v>104</v>
      </c>
      <c r="C81" s="53">
        <v>118</v>
      </c>
      <c r="D81" s="48">
        <f t="shared" si="6"/>
        <v>1.8153846153846154</v>
      </c>
      <c r="E81" s="52">
        <f t="shared" si="7"/>
        <v>621.0526315789474</v>
      </c>
    </row>
    <row r="82" spans="1:5" x14ac:dyDescent="0.3">
      <c r="A82" s="79"/>
      <c r="B82" s="73" t="s">
        <v>106</v>
      </c>
      <c r="C82" s="53">
        <v>118</v>
      </c>
      <c r="D82" s="48">
        <f t="shared" si="6"/>
        <v>1.8153846153846154</v>
      </c>
      <c r="E82" s="52">
        <f t="shared" si="7"/>
        <v>621.0526315789474</v>
      </c>
    </row>
    <row r="83" spans="1:5" x14ac:dyDescent="0.3">
      <c r="A83" s="79"/>
      <c r="B83" s="73" t="s">
        <v>107</v>
      </c>
      <c r="C83" s="53">
        <v>118</v>
      </c>
      <c r="D83" s="48">
        <f t="shared" si="6"/>
        <v>1.8153846153846154</v>
      </c>
      <c r="E83" s="52">
        <f t="shared" si="7"/>
        <v>621.0526315789474</v>
      </c>
    </row>
    <row r="84" spans="1:5" x14ac:dyDescent="0.3">
      <c r="A84" s="79"/>
      <c r="B84" s="73" t="s">
        <v>108</v>
      </c>
      <c r="C84" s="53">
        <v>118</v>
      </c>
      <c r="D84" s="48">
        <f t="shared" si="6"/>
        <v>1.8153846153846154</v>
      </c>
      <c r="E84" s="52">
        <f t="shared" si="7"/>
        <v>621.0526315789474</v>
      </c>
    </row>
    <row r="85" spans="1:5" x14ac:dyDescent="0.3">
      <c r="A85" s="79"/>
      <c r="B85" s="73" t="s">
        <v>109</v>
      </c>
      <c r="C85" s="53">
        <v>129</v>
      </c>
      <c r="D85" s="48">
        <f t="shared" si="6"/>
        <v>1.9846153846153847</v>
      </c>
      <c r="E85" s="52">
        <f t="shared" si="7"/>
        <v>678.9473684210526</v>
      </c>
    </row>
    <row r="86" spans="1:5" x14ac:dyDescent="0.3">
      <c r="A86" s="79"/>
      <c r="B86" s="73" t="s">
        <v>110</v>
      </c>
      <c r="C86" s="53">
        <v>129</v>
      </c>
      <c r="D86" s="48">
        <f t="shared" si="6"/>
        <v>1.9846153846153847</v>
      </c>
      <c r="E86" s="52">
        <f t="shared" si="7"/>
        <v>678.9473684210526</v>
      </c>
    </row>
    <row r="87" spans="1:5" x14ac:dyDescent="0.3">
      <c r="A87" s="79"/>
      <c r="B87" s="73" t="s">
        <v>48</v>
      </c>
      <c r="C87" s="53">
        <v>129</v>
      </c>
      <c r="D87" s="48">
        <f t="shared" si="6"/>
        <v>1.9846153846153847</v>
      </c>
      <c r="E87" s="52">
        <f t="shared" si="7"/>
        <v>678.9473684210526</v>
      </c>
    </row>
    <row r="88" spans="1:5" x14ac:dyDescent="0.3">
      <c r="A88" s="79"/>
      <c r="B88" s="73" t="s">
        <v>99</v>
      </c>
      <c r="C88" s="53">
        <v>139</v>
      </c>
      <c r="D88" s="48">
        <f t="shared" si="6"/>
        <v>2.1384615384615384</v>
      </c>
      <c r="E88" s="52">
        <f t="shared" si="7"/>
        <v>731.57894736842093</v>
      </c>
    </row>
    <row r="89" spans="1:5" ht="15" thickBot="1" x14ac:dyDescent="0.35">
      <c r="A89" s="79"/>
      <c r="B89" s="71" t="s">
        <v>100</v>
      </c>
      <c r="C89" s="64">
        <v>150</v>
      </c>
      <c r="D89" s="61">
        <f t="shared" si="6"/>
        <v>2.3076923076923075</v>
      </c>
      <c r="E89" s="62">
        <f t="shared" si="7"/>
        <v>789.47368421052624</v>
      </c>
    </row>
    <row r="90" spans="1:5" x14ac:dyDescent="0.3">
      <c r="A90" s="78">
        <v>2020</v>
      </c>
      <c r="B90" s="69" t="s">
        <v>101</v>
      </c>
      <c r="C90" s="56">
        <v>160</v>
      </c>
      <c r="D90" s="18">
        <f t="shared" si="6"/>
        <v>2.4615384615384617</v>
      </c>
      <c r="E90" s="22">
        <f t="shared" si="7"/>
        <v>842.10526315789468</v>
      </c>
    </row>
    <row r="91" spans="1:5" x14ac:dyDescent="0.3">
      <c r="A91" s="79"/>
      <c r="B91" s="73" t="s">
        <v>102</v>
      </c>
      <c r="C91" s="53">
        <v>160</v>
      </c>
      <c r="D91" s="48">
        <f t="shared" si="6"/>
        <v>2.4615384615384617</v>
      </c>
      <c r="E91" s="52">
        <f t="shared" si="7"/>
        <v>842.10526315789468</v>
      </c>
    </row>
    <row r="92" spans="1:5" x14ac:dyDescent="0.3">
      <c r="A92" s="79"/>
      <c r="B92" s="73" t="s">
        <v>103</v>
      </c>
      <c r="C92" s="53">
        <v>160</v>
      </c>
      <c r="D92" s="48">
        <f t="shared" ref="D92" si="8">C92/$B$111</f>
        <v>2.4615384615384617</v>
      </c>
      <c r="E92" s="52">
        <f t="shared" ref="E92" si="9">D92/$D$15*100</f>
        <v>842.10526315789468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210</v>
      </c>
      <c r="D107" s="48">
        <f t="shared" ref="D107" si="10">C107/$B$111</f>
        <v>3.2307692307692308</v>
      </c>
      <c r="E107" s="52">
        <f t="shared" ref="E107" si="11">D107/$D$15*100</f>
        <v>1105.2631578947369</v>
      </c>
    </row>
    <row r="108" spans="1:5" x14ac:dyDescent="0.3">
      <c r="A108" s="79"/>
      <c r="B108" s="73" t="s">
        <v>108</v>
      </c>
      <c r="C108" s="53">
        <v>210</v>
      </c>
      <c r="D108" s="48">
        <f t="shared" ref="D108:D109" si="12">C108/$B$111</f>
        <v>3.2307692307692308</v>
      </c>
      <c r="E108" s="52">
        <f t="shared" ref="E108:E109" si="13">D108/$D$15*100</f>
        <v>1105.2631578947369</v>
      </c>
    </row>
    <row r="109" spans="1:5" x14ac:dyDescent="0.3">
      <c r="A109" s="79"/>
      <c r="B109" s="73" t="s">
        <v>109</v>
      </c>
      <c r="C109" s="53">
        <v>230</v>
      </c>
      <c r="D109" s="48">
        <f t="shared" si="12"/>
        <v>3.5384615384615383</v>
      </c>
      <c r="E109" s="52">
        <f t="shared" si="13"/>
        <v>1210.5263157894735</v>
      </c>
    </row>
    <row r="110" spans="1:5" ht="15" thickBot="1" x14ac:dyDescent="0.35">
      <c r="A110" s="80"/>
      <c r="B110" s="71" t="s">
        <v>110</v>
      </c>
      <c r="C110" s="46">
        <v>230</v>
      </c>
      <c r="D110" s="17">
        <f t="shared" ref="D110" si="14">C110/$B$111</f>
        <v>3.5384615384615383</v>
      </c>
      <c r="E110" s="24">
        <f t="shared" ref="E110" si="15">D110/$D$15*100</f>
        <v>1210.5263157894735</v>
      </c>
    </row>
    <row r="111" spans="1:5" x14ac:dyDescent="0.3">
      <c r="A111" s="13" t="s">
        <v>93</v>
      </c>
      <c r="B111" s="14">
        <v>65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102:A110"/>
    <mergeCell ref="A90:A101"/>
    <mergeCell ref="C12:E12"/>
    <mergeCell ref="A15:A17"/>
    <mergeCell ref="A18:A29"/>
    <mergeCell ref="A42:A53"/>
    <mergeCell ref="A30:A41"/>
    <mergeCell ref="A12:A14"/>
    <mergeCell ref="B12:B14"/>
    <mergeCell ref="A78:A89"/>
    <mergeCell ref="A66:A77"/>
    <mergeCell ref="A54:A65"/>
    <mergeCell ref="C13:E13"/>
  </mergeCells>
  <hyperlinks>
    <hyperlink ref="A117" location="Índice!A1" display="Volver al Índice" xr:uid="{00000000-0004-0000-0A00-000000000000}"/>
    <hyperlink ref="A120" r:id="rId1" xr:uid="{2AE217F8-BE0C-4053-8710-4471DEA4A0B4}"/>
  </hyperlinks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56</v>
      </c>
    </row>
    <row r="6" spans="1:5" x14ac:dyDescent="0.3">
      <c r="A6" s="7" t="s">
        <v>5</v>
      </c>
      <c r="B6" s="3" t="s">
        <v>73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98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32</v>
      </c>
      <c r="D15" s="18">
        <f t="shared" ref="D15:D47" si="0">C15/$B$111</f>
        <v>0.2831858407079646</v>
      </c>
      <c r="E15" s="22">
        <f t="shared" ref="E15:E29" si="1">D15/$D$15*100</f>
        <v>100</v>
      </c>
    </row>
    <row r="16" spans="1:5" x14ac:dyDescent="0.3">
      <c r="A16" s="88"/>
      <c r="B16" s="67" t="s">
        <v>99</v>
      </c>
      <c r="C16" s="26">
        <v>32</v>
      </c>
      <c r="D16" s="21">
        <f t="shared" si="0"/>
        <v>0.2831858407079646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32</v>
      </c>
      <c r="D17" s="29">
        <f t="shared" si="0"/>
        <v>0.2831858407079646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32</v>
      </c>
      <c r="D18" s="18">
        <f t="shared" si="0"/>
        <v>0.2831858407079646</v>
      </c>
      <c r="E18" s="22">
        <f t="shared" si="1"/>
        <v>100</v>
      </c>
    </row>
    <row r="19" spans="1:5" x14ac:dyDescent="0.3">
      <c r="A19" s="91"/>
      <c r="B19" s="70" t="s">
        <v>102</v>
      </c>
      <c r="C19" s="39">
        <v>32.5</v>
      </c>
      <c r="D19" s="21">
        <f t="shared" si="0"/>
        <v>0.28761061946902655</v>
      </c>
      <c r="E19" s="23">
        <f t="shared" si="1"/>
        <v>101.5625</v>
      </c>
    </row>
    <row r="20" spans="1:5" x14ac:dyDescent="0.3">
      <c r="A20" s="91"/>
      <c r="B20" s="70" t="s">
        <v>103</v>
      </c>
      <c r="C20" s="39">
        <v>32.5</v>
      </c>
      <c r="D20" s="21">
        <f t="shared" si="0"/>
        <v>0.28761061946902655</v>
      </c>
      <c r="E20" s="23">
        <f t="shared" si="1"/>
        <v>101.5625</v>
      </c>
    </row>
    <row r="21" spans="1:5" x14ac:dyDescent="0.3">
      <c r="A21" s="91"/>
      <c r="B21" s="70" t="s">
        <v>104</v>
      </c>
      <c r="C21" s="41">
        <v>32.5</v>
      </c>
      <c r="D21" s="29">
        <f t="shared" si="0"/>
        <v>0.28761061946902655</v>
      </c>
      <c r="E21" s="30">
        <f>D21/$D$15*100</f>
        <v>101.5625</v>
      </c>
    </row>
    <row r="22" spans="1:5" x14ac:dyDescent="0.3">
      <c r="A22" s="91"/>
      <c r="B22" s="70" t="s">
        <v>106</v>
      </c>
      <c r="C22" s="41">
        <v>32.5</v>
      </c>
      <c r="D22" s="29">
        <f t="shared" si="0"/>
        <v>0.28761061946902655</v>
      </c>
      <c r="E22" s="30">
        <f t="shared" si="1"/>
        <v>101.5625</v>
      </c>
    </row>
    <row r="23" spans="1:5" x14ac:dyDescent="0.3">
      <c r="A23" s="91"/>
      <c r="B23" s="70" t="s">
        <v>107</v>
      </c>
      <c r="C23" s="41">
        <v>42.5</v>
      </c>
      <c r="D23" s="29">
        <f t="shared" si="0"/>
        <v>0.37610619469026546</v>
      </c>
      <c r="E23" s="30">
        <f t="shared" si="1"/>
        <v>132.8125</v>
      </c>
    </row>
    <row r="24" spans="1:5" x14ac:dyDescent="0.3">
      <c r="A24" s="91"/>
      <c r="B24" s="70" t="s">
        <v>108</v>
      </c>
      <c r="C24" s="41">
        <v>42.5</v>
      </c>
      <c r="D24" s="29">
        <f t="shared" si="0"/>
        <v>0.37610619469026546</v>
      </c>
      <c r="E24" s="30">
        <f t="shared" si="1"/>
        <v>132.8125</v>
      </c>
    </row>
    <row r="25" spans="1:5" x14ac:dyDescent="0.3">
      <c r="A25" s="91"/>
      <c r="B25" s="70" t="s">
        <v>109</v>
      </c>
      <c r="C25" s="41">
        <v>42.5</v>
      </c>
      <c r="D25" s="29">
        <f t="shared" si="0"/>
        <v>0.37610619469026546</v>
      </c>
      <c r="E25" s="30">
        <f t="shared" si="1"/>
        <v>132.8125</v>
      </c>
    </row>
    <row r="26" spans="1:5" x14ac:dyDescent="0.3">
      <c r="A26" s="91"/>
      <c r="B26" s="70" t="s">
        <v>110</v>
      </c>
      <c r="C26" s="41">
        <v>42.5</v>
      </c>
      <c r="D26" s="29">
        <f t="shared" si="0"/>
        <v>0.37610619469026546</v>
      </c>
      <c r="E26" s="30">
        <f t="shared" si="1"/>
        <v>132.8125</v>
      </c>
    </row>
    <row r="27" spans="1:5" x14ac:dyDescent="0.3">
      <c r="A27" s="91"/>
      <c r="B27" s="70" t="s">
        <v>48</v>
      </c>
      <c r="C27" s="41">
        <v>42.5</v>
      </c>
      <c r="D27" s="29">
        <f t="shared" si="0"/>
        <v>0.37610619469026546</v>
      </c>
      <c r="E27" s="30">
        <f t="shared" si="1"/>
        <v>132.8125</v>
      </c>
    </row>
    <row r="28" spans="1:5" x14ac:dyDescent="0.3">
      <c r="A28" s="91"/>
      <c r="B28" s="70" t="s">
        <v>99</v>
      </c>
      <c r="C28" s="41">
        <v>43</v>
      </c>
      <c r="D28" s="29">
        <f t="shared" si="0"/>
        <v>0.38053097345132741</v>
      </c>
      <c r="E28" s="30">
        <f t="shared" si="1"/>
        <v>134.375</v>
      </c>
    </row>
    <row r="29" spans="1:5" ht="15" thickBot="1" x14ac:dyDescent="0.35">
      <c r="A29" s="92"/>
      <c r="B29" s="71" t="s">
        <v>100</v>
      </c>
      <c r="C29" s="40">
        <v>43</v>
      </c>
      <c r="D29" s="17">
        <f t="shared" si="0"/>
        <v>0.38053097345132741</v>
      </c>
      <c r="E29" s="24">
        <f t="shared" si="1"/>
        <v>134.375</v>
      </c>
    </row>
    <row r="30" spans="1:5" x14ac:dyDescent="0.3">
      <c r="A30" s="78">
        <v>2015</v>
      </c>
      <c r="B30" s="69" t="s">
        <v>101</v>
      </c>
      <c r="C30" s="25">
        <v>43</v>
      </c>
      <c r="D30" s="18">
        <f t="shared" si="0"/>
        <v>0.38053097345132741</v>
      </c>
      <c r="E30" s="22">
        <f t="shared" ref="E30:E36" si="2">D30/$D$15*100</f>
        <v>134.375</v>
      </c>
    </row>
    <row r="31" spans="1:5" x14ac:dyDescent="0.3">
      <c r="A31" s="79"/>
      <c r="B31" s="70" t="s">
        <v>102</v>
      </c>
      <c r="C31" s="39">
        <v>43</v>
      </c>
      <c r="D31" s="21">
        <f t="shared" si="0"/>
        <v>0.38053097345132741</v>
      </c>
      <c r="E31" s="23">
        <f t="shared" si="2"/>
        <v>134.375</v>
      </c>
    </row>
    <row r="32" spans="1:5" x14ac:dyDescent="0.3">
      <c r="A32" s="79"/>
      <c r="B32" s="70" t="s">
        <v>103</v>
      </c>
      <c r="C32" s="39">
        <v>54</v>
      </c>
      <c r="D32" s="21">
        <f t="shared" si="0"/>
        <v>0.47787610619469029</v>
      </c>
      <c r="E32" s="23">
        <f t="shared" si="2"/>
        <v>168.75</v>
      </c>
    </row>
    <row r="33" spans="1:8" x14ac:dyDescent="0.3">
      <c r="A33" s="79"/>
      <c r="B33" s="70" t="s">
        <v>104</v>
      </c>
      <c r="C33" s="39">
        <v>54</v>
      </c>
      <c r="D33" s="21">
        <f t="shared" si="0"/>
        <v>0.47787610619469029</v>
      </c>
      <c r="E33" s="23">
        <f t="shared" si="2"/>
        <v>168.75</v>
      </c>
    </row>
    <row r="34" spans="1:8" x14ac:dyDescent="0.3">
      <c r="A34" s="79"/>
      <c r="B34" s="70" t="s">
        <v>106</v>
      </c>
      <c r="C34" s="39">
        <v>54</v>
      </c>
      <c r="D34" s="21">
        <f t="shared" si="0"/>
        <v>0.47787610619469029</v>
      </c>
      <c r="E34" s="23">
        <f t="shared" si="2"/>
        <v>168.75</v>
      </c>
      <c r="F34" s="33"/>
      <c r="G34" s="34"/>
      <c r="H34" s="35"/>
    </row>
    <row r="35" spans="1:8" x14ac:dyDescent="0.3">
      <c r="A35" s="79"/>
      <c r="B35" s="70" t="s">
        <v>107</v>
      </c>
      <c r="C35" s="39">
        <v>54</v>
      </c>
      <c r="D35" s="21">
        <f t="shared" si="0"/>
        <v>0.47787610619469029</v>
      </c>
      <c r="E35" s="23">
        <f t="shared" si="2"/>
        <v>168.75</v>
      </c>
      <c r="F35" s="33"/>
      <c r="G35" s="34"/>
      <c r="H35" s="35"/>
    </row>
    <row r="36" spans="1:8" x14ac:dyDescent="0.3">
      <c r="A36" s="79"/>
      <c r="B36" s="70" t="s">
        <v>108</v>
      </c>
      <c r="C36" s="39">
        <v>54</v>
      </c>
      <c r="D36" s="21">
        <f t="shared" si="0"/>
        <v>0.47787610619469029</v>
      </c>
      <c r="E36" s="23">
        <f t="shared" si="2"/>
        <v>168.75</v>
      </c>
      <c r="F36" s="33"/>
      <c r="G36" s="34"/>
      <c r="H36" s="35"/>
    </row>
    <row r="37" spans="1:8" x14ac:dyDescent="0.3">
      <c r="A37" s="79"/>
      <c r="B37" s="70" t="s">
        <v>109</v>
      </c>
      <c r="C37" s="39">
        <v>54</v>
      </c>
      <c r="D37" s="21">
        <f t="shared" si="0"/>
        <v>0.47787610619469029</v>
      </c>
      <c r="E37" s="23">
        <f t="shared" ref="E37:E47" si="3">D37/$D$15*100</f>
        <v>168.75</v>
      </c>
      <c r="F37" s="33"/>
      <c r="G37" s="34"/>
      <c r="H37" s="35"/>
    </row>
    <row r="38" spans="1:8" x14ac:dyDescent="0.3">
      <c r="A38" s="79"/>
      <c r="B38" s="70" t="s">
        <v>110</v>
      </c>
      <c r="C38" s="53">
        <v>54</v>
      </c>
      <c r="D38" s="48">
        <f t="shared" si="0"/>
        <v>0.47787610619469029</v>
      </c>
      <c r="E38" s="52">
        <f t="shared" si="3"/>
        <v>168.75</v>
      </c>
      <c r="F38" s="33"/>
      <c r="G38" s="34"/>
      <c r="H38" s="35"/>
    </row>
    <row r="39" spans="1:8" x14ac:dyDescent="0.3">
      <c r="A39" s="79"/>
      <c r="B39" s="70" t="s">
        <v>48</v>
      </c>
      <c r="C39" s="39">
        <v>54</v>
      </c>
      <c r="D39" s="21">
        <f t="shared" si="0"/>
        <v>0.47787610619469029</v>
      </c>
      <c r="E39" s="23">
        <f t="shared" si="3"/>
        <v>168.75</v>
      </c>
      <c r="F39" s="33"/>
      <c r="G39" s="34"/>
      <c r="H39" s="35"/>
    </row>
    <row r="40" spans="1:8" x14ac:dyDescent="0.3">
      <c r="A40" s="79"/>
      <c r="B40" s="70" t="s">
        <v>99</v>
      </c>
      <c r="C40" s="39">
        <v>54</v>
      </c>
      <c r="D40" s="21">
        <f t="shared" si="0"/>
        <v>0.47787610619469029</v>
      </c>
      <c r="E40" s="23">
        <f t="shared" si="3"/>
        <v>168.75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54</v>
      </c>
      <c r="D41" s="17">
        <f t="shared" si="0"/>
        <v>0.47787610619469029</v>
      </c>
      <c r="E41" s="24">
        <f t="shared" si="3"/>
        <v>168.75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54</v>
      </c>
      <c r="D42" s="18">
        <f t="shared" si="0"/>
        <v>0.47787610619469029</v>
      </c>
      <c r="E42" s="22">
        <f t="shared" si="3"/>
        <v>168.75</v>
      </c>
    </row>
    <row r="43" spans="1:8" x14ac:dyDescent="0.3">
      <c r="A43" s="91"/>
      <c r="B43" s="70" t="s">
        <v>102</v>
      </c>
      <c r="C43" s="39">
        <v>54</v>
      </c>
      <c r="D43" s="21">
        <f t="shared" si="0"/>
        <v>0.47787610619469029</v>
      </c>
      <c r="E43" s="23">
        <f t="shared" si="3"/>
        <v>168.75</v>
      </c>
    </row>
    <row r="44" spans="1:8" x14ac:dyDescent="0.3">
      <c r="A44" s="91"/>
      <c r="B44" s="70" t="s">
        <v>103</v>
      </c>
      <c r="C44" s="39">
        <v>68</v>
      </c>
      <c r="D44" s="21">
        <f t="shared" si="0"/>
        <v>0.60176991150442483</v>
      </c>
      <c r="E44" s="23">
        <f t="shared" si="3"/>
        <v>212.5</v>
      </c>
    </row>
    <row r="45" spans="1:8" x14ac:dyDescent="0.3">
      <c r="A45" s="91"/>
      <c r="B45" s="70" t="s">
        <v>104</v>
      </c>
      <c r="C45" s="39">
        <v>68</v>
      </c>
      <c r="D45" s="21">
        <f t="shared" si="0"/>
        <v>0.60176991150442483</v>
      </c>
      <c r="E45" s="23">
        <f t="shared" si="3"/>
        <v>212.5</v>
      </c>
    </row>
    <row r="46" spans="1:8" x14ac:dyDescent="0.3">
      <c r="A46" s="91"/>
      <c r="B46" s="70" t="s">
        <v>106</v>
      </c>
      <c r="C46" s="39">
        <v>68</v>
      </c>
      <c r="D46" s="21">
        <f t="shared" si="0"/>
        <v>0.60176991150442483</v>
      </c>
      <c r="E46" s="23">
        <f t="shared" si="3"/>
        <v>212.5</v>
      </c>
    </row>
    <row r="47" spans="1:8" x14ac:dyDescent="0.3">
      <c r="A47" s="91"/>
      <c r="B47" s="70" t="s">
        <v>107</v>
      </c>
      <c r="C47" s="39">
        <v>68</v>
      </c>
      <c r="D47" s="21">
        <f t="shared" si="0"/>
        <v>0.60176991150442483</v>
      </c>
      <c r="E47" s="23">
        <f t="shared" si="3"/>
        <v>212.5</v>
      </c>
    </row>
    <row r="48" spans="1:8" x14ac:dyDescent="0.3">
      <c r="A48" s="91"/>
      <c r="B48" s="70" t="s">
        <v>108</v>
      </c>
      <c r="C48" s="39">
        <v>68</v>
      </c>
      <c r="D48" s="21">
        <f t="shared" ref="D48:D54" si="4">C48/$B$111</f>
        <v>0.60176991150442483</v>
      </c>
      <c r="E48" s="23">
        <f t="shared" ref="E48:E54" si="5">D48/$D$15*100</f>
        <v>212.5</v>
      </c>
    </row>
    <row r="49" spans="1:5" x14ac:dyDescent="0.3">
      <c r="A49" s="91"/>
      <c r="B49" s="70" t="s">
        <v>109</v>
      </c>
      <c r="C49" s="39">
        <v>68</v>
      </c>
      <c r="D49" s="21">
        <f t="shared" si="4"/>
        <v>0.60176991150442483</v>
      </c>
      <c r="E49" s="23">
        <f t="shared" si="5"/>
        <v>212.5</v>
      </c>
    </row>
    <row r="50" spans="1:5" x14ac:dyDescent="0.3">
      <c r="A50" s="91"/>
      <c r="B50" s="70" t="s">
        <v>110</v>
      </c>
      <c r="C50" s="39">
        <v>68</v>
      </c>
      <c r="D50" s="21">
        <f t="shared" si="4"/>
        <v>0.60176991150442483</v>
      </c>
      <c r="E50" s="23">
        <f t="shared" si="5"/>
        <v>212.5</v>
      </c>
    </row>
    <row r="51" spans="1:5" x14ac:dyDescent="0.3">
      <c r="A51" s="91"/>
      <c r="B51" s="70" t="s">
        <v>48</v>
      </c>
      <c r="C51" s="39">
        <v>68</v>
      </c>
      <c r="D51" s="21">
        <f t="shared" si="4"/>
        <v>0.60176991150442483</v>
      </c>
      <c r="E51" s="23">
        <f t="shared" si="5"/>
        <v>212.5</v>
      </c>
    </row>
    <row r="52" spans="1:5" x14ac:dyDescent="0.3">
      <c r="A52" s="91"/>
      <c r="B52" s="70" t="s">
        <v>99</v>
      </c>
      <c r="C52" s="39">
        <v>68</v>
      </c>
      <c r="D52" s="21">
        <f t="shared" si="4"/>
        <v>0.60176991150442483</v>
      </c>
      <c r="E52" s="23">
        <f t="shared" si="5"/>
        <v>212.5</v>
      </c>
    </row>
    <row r="53" spans="1:5" ht="15" thickBot="1" x14ac:dyDescent="0.35">
      <c r="A53" s="91"/>
      <c r="B53" s="72" t="s">
        <v>100</v>
      </c>
      <c r="C53" s="40">
        <v>85</v>
      </c>
      <c r="D53" s="17">
        <f t="shared" si="4"/>
        <v>0.75221238938053092</v>
      </c>
      <c r="E53" s="24">
        <f t="shared" si="5"/>
        <v>265.625</v>
      </c>
    </row>
    <row r="54" spans="1:5" x14ac:dyDescent="0.3">
      <c r="A54" s="78">
        <v>2017</v>
      </c>
      <c r="B54" s="69" t="s">
        <v>101</v>
      </c>
      <c r="C54" s="53">
        <v>85</v>
      </c>
      <c r="D54" s="48">
        <f t="shared" si="4"/>
        <v>0.75221238938053092</v>
      </c>
      <c r="E54" s="52">
        <f t="shared" si="5"/>
        <v>265.625</v>
      </c>
    </row>
    <row r="55" spans="1:5" x14ac:dyDescent="0.3">
      <c r="A55" s="79"/>
      <c r="B55" s="73" t="s">
        <v>102</v>
      </c>
      <c r="C55" s="53">
        <v>85</v>
      </c>
      <c r="D55" s="48">
        <f t="shared" ref="D55:D91" si="6">C55/$B$111</f>
        <v>0.75221238938053092</v>
      </c>
      <c r="E55" s="52">
        <f t="shared" ref="E55:E91" si="7">D55/$D$15*100</f>
        <v>265.625</v>
      </c>
    </row>
    <row r="56" spans="1:5" x14ac:dyDescent="0.3">
      <c r="A56" s="79"/>
      <c r="B56" s="73" t="s">
        <v>103</v>
      </c>
      <c r="C56" s="53">
        <v>85</v>
      </c>
      <c r="D56" s="48">
        <f t="shared" si="6"/>
        <v>0.75221238938053092</v>
      </c>
      <c r="E56" s="52">
        <f t="shared" si="7"/>
        <v>265.625</v>
      </c>
    </row>
    <row r="57" spans="1:5" x14ac:dyDescent="0.3">
      <c r="A57" s="79"/>
      <c r="B57" s="73" t="s">
        <v>104</v>
      </c>
      <c r="C57" s="53">
        <v>85</v>
      </c>
      <c r="D57" s="48">
        <f t="shared" si="6"/>
        <v>0.75221238938053092</v>
      </c>
      <c r="E57" s="52">
        <f t="shared" si="7"/>
        <v>265.625</v>
      </c>
    </row>
    <row r="58" spans="1:5" x14ac:dyDescent="0.3">
      <c r="A58" s="79"/>
      <c r="B58" s="73" t="s">
        <v>106</v>
      </c>
      <c r="C58" s="53">
        <v>85</v>
      </c>
      <c r="D58" s="48">
        <f t="shared" si="6"/>
        <v>0.75221238938053092</v>
      </c>
      <c r="E58" s="52">
        <f t="shared" si="7"/>
        <v>265.625</v>
      </c>
    </row>
    <row r="59" spans="1:5" x14ac:dyDescent="0.3">
      <c r="A59" s="79"/>
      <c r="B59" s="73" t="s">
        <v>107</v>
      </c>
      <c r="C59" s="53">
        <v>85</v>
      </c>
      <c r="D59" s="48">
        <f t="shared" si="6"/>
        <v>0.75221238938053092</v>
      </c>
      <c r="E59" s="52">
        <f t="shared" si="7"/>
        <v>265.625</v>
      </c>
    </row>
    <row r="60" spans="1:5" x14ac:dyDescent="0.3">
      <c r="A60" s="79"/>
      <c r="B60" s="73" t="s">
        <v>108</v>
      </c>
      <c r="C60" s="53">
        <v>85</v>
      </c>
      <c r="D60" s="48">
        <f t="shared" si="6"/>
        <v>0.75221238938053092</v>
      </c>
      <c r="E60" s="52">
        <f t="shared" si="7"/>
        <v>265.625</v>
      </c>
    </row>
    <row r="61" spans="1:5" x14ac:dyDescent="0.3">
      <c r="A61" s="79"/>
      <c r="B61" s="73" t="s">
        <v>109</v>
      </c>
      <c r="C61" s="53">
        <v>85</v>
      </c>
      <c r="D61" s="48">
        <f t="shared" si="6"/>
        <v>0.75221238938053092</v>
      </c>
      <c r="E61" s="52">
        <f t="shared" si="7"/>
        <v>265.625</v>
      </c>
    </row>
    <row r="62" spans="1:5" x14ac:dyDescent="0.3">
      <c r="A62" s="79"/>
      <c r="B62" s="73" t="s">
        <v>110</v>
      </c>
      <c r="C62" s="53">
        <v>111</v>
      </c>
      <c r="D62" s="48">
        <f t="shared" si="6"/>
        <v>0.98230088495575218</v>
      </c>
      <c r="E62" s="52">
        <f t="shared" si="7"/>
        <v>346.875</v>
      </c>
    </row>
    <row r="63" spans="1:5" x14ac:dyDescent="0.3">
      <c r="A63" s="79"/>
      <c r="B63" s="73" t="s">
        <v>48</v>
      </c>
      <c r="C63" s="53">
        <v>111</v>
      </c>
      <c r="D63" s="48">
        <f t="shared" si="6"/>
        <v>0.98230088495575218</v>
      </c>
      <c r="E63" s="52">
        <f t="shared" si="7"/>
        <v>346.875</v>
      </c>
    </row>
    <row r="64" spans="1:5" x14ac:dyDescent="0.3">
      <c r="A64" s="79"/>
      <c r="B64" s="73" t="s">
        <v>99</v>
      </c>
      <c r="C64" s="53">
        <v>111</v>
      </c>
      <c r="D64" s="48">
        <f t="shared" si="6"/>
        <v>0.98230088495575218</v>
      </c>
      <c r="E64" s="52">
        <f t="shared" si="7"/>
        <v>346.875</v>
      </c>
    </row>
    <row r="65" spans="1:5" ht="15" thickBot="1" x14ac:dyDescent="0.35">
      <c r="A65" s="79"/>
      <c r="B65" s="71" t="s">
        <v>100</v>
      </c>
      <c r="C65" s="46">
        <v>85</v>
      </c>
      <c r="D65" s="17">
        <f t="shared" si="6"/>
        <v>0.75221238938053092</v>
      </c>
      <c r="E65" s="24">
        <f t="shared" si="7"/>
        <v>265.625</v>
      </c>
    </row>
    <row r="66" spans="1:5" x14ac:dyDescent="0.3">
      <c r="A66" s="78">
        <v>2018</v>
      </c>
      <c r="B66" s="69" t="s">
        <v>101</v>
      </c>
      <c r="C66" s="56">
        <v>105</v>
      </c>
      <c r="D66" s="18">
        <f t="shared" si="6"/>
        <v>0.92920353982300885</v>
      </c>
      <c r="E66" s="22">
        <f t="shared" si="7"/>
        <v>328.125</v>
      </c>
    </row>
    <row r="67" spans="1:5" x14ac:dyDescent="0.3">
      <c r="A67" s="79"/>
      <c r="B67" s="73" t="s">
        <v>102</v>
      </c>
      <c r="C67" s="53">
        <v>105</v>
      </c>
      <c r="D67" s="48">
        <f t="shared" si="6"/>
        <v>0.92920353982300885</v>
      </c>
      <c r="E67" s="52">
        <f t="shared" si="7"/>
        <v>328.125</v>
      </c>
    </row>
    <row r="68" spans="1:5" x14ac:dyDescent="0.3">
      <c r="A68" s="79"/>
      <c r="B68" s="73" t="s">
        <v>103</v>
      </c>
      <c r="C68" s="53">
        <v>105</v>
      </c>
      <c r="D68" s="48">
        <f t="shared" si="6"/>
        <v>0.92920353982300885</v>
      </c>
      <c r="E68" s="52">
        <f t="shared" si="7"/>
        <v>328.125</v>
      </c>
    </row>
    <row r="69" spans="1:5" x14ac:dyDescent="0.3">
      <c r="A69" s="79"/>
      <c r="B69" s="73" t="s">
        <v>104</v>
      </c>
      <c r="C69" s="53">
        <v>105</v>
      </c>
      <c r="D69" s="48">
        <f t="shared" si="6"/>
        <v>0.92920353982300885</v>
      </c>
      <c r="E69" s="52">
        <f t="shared" si="7"/>
        <v>328.125</v>
      </c>
    </row>
    <row r="70" spans="1:5" x14ac:dyDescent="0.3">
      <c r="A70" s="79"/>
      <c r="B70" s="73" t="s">
        <v>106</v>
      </c>
      <c r="C70" s="53">
        <v>105</v>
      </c>
      <c r="D70" s="48">
        <f t="shared" si="6"/>
        <v>0.92920353982300885</v>
      </c>
      <c r="E70" s="52">
        <f t="shared" si="7"/>
        <v>328.125</v>
      </c>
    </row>
    <row r="71" spans="1:5" x14ac:dyDescent="0.3">
      <c r="A71" s="79"/>
      <c r="B71" s="73" t="s">
        <v>107</v>
      </c>
      <c r="C71" s="53">
        <v>105</v>
      </c>
      <c r="D71" s="48">
        <f t="shared" si="6"/>
        <v>0.92920353982300885</v>
      </c>
      <c r="E71" s="52">
        <f t="shared" si="7"/>
        <v>328.125</v>
      </c>
    </row>
    <row r="72" spans="1:5" x14ac:dyDescent="0.3">
      <c r="A72" s="79"/>
      <c r="B72" s="73" t="s">
        <v>108</v>
      </c>
      <c r="C72" s="53">
        <v>105</v>
      </c>
      <c r="D72" s="48">
        <f t="shared" si="6"/>
        <v>0.92920353982300885</v>
      </c>
      <c r="E72" s="52">
        <f t="shared" si="7"/>
        <v>328.125</v>
      </c>
    </row>
    <row r="73" spans="1:5" x14ac:dyDescent="0.3">
      <c r="A73" s="79"/>
      <c r="B73" s="73" t="s">
        <v>109</v>
      </c>
      <c r="C73" s="53">
        <v>213</v>
      </c>
      <c r="D73" s="48">
        <f t="shared" si="6"/>
        <v>1.8849557522123894</v>
      </c>
      <c r="E73" s="52">
        <f t="shared" si="7"/>
        <v>665.625</v>
      </c>
    </row>
    <row r="74" spans="1:5" x14ac:dyDescent="0.3">
      <c r="A74" s="79"/>
      <c r="B74" s="73" t="s">
        <v>110</v>
      </c>
      <c r="C74" s="53">
        <v>213</v>
      </c>
      <c r="D74" s="48">
        <f t="shared" si="6"/>
        <v>1.8849557522123894</v>
      </c>
      <c r="E74" s="52">
        <f t="shared" si="7"/>
        <v>665.625</v>
      </c>
    </row>
    <row r="75" spans="1:5" x14ac:dyDescent="0.3">
      <c r="A75" s="79"/>
      <c r="B75" s="73" t="s">
        <v>48</v>
      </c>
      <c r="C75" s="53">
        <v>218</v>
      </c>
      <c r="D75" s="48">
        <f t="shared" si="6"/>
        <v>1.9292035398230087</v>
      </c>
      <c r="E75" s="52">
        <f t="shared" si="7"/>
        <v>681.25</v>
      </c>
    </row>
    <row r="76" spans="1:5" x14ac:dyDescent="0.3">
      <c r="A76" s="79"/>
      <c r="B76" s="73" t="s">
        <v>99</v>
      </c>
      <c r="C76" s="53">
        <v>233</v>
      </c>
      <c r="D76" s="48">
        <f t="shared" si="6"/>
        <v>2.0619469026548671</v>
      </c>
      <c r="E76" s="52">
        <f t="shared" si="7"/>
        <v>728.125</v>
      </c>
    </row>
    <row r="77" spans="1:5" ht="15" thickBot="1" x14ac:dyDescent="0.35">
      <c r="A77" s="79"/>
      <c r="B77" s="71" t="s">
        <v>100</v>
      </c>
      <c r="C77" s="64">
        <v>233</v>
      </c>
      <c r="D77" s="61">
        <f t="shared" si="6"/>
        <v>2.0619469026548671</v>
      </c>
      <c r="E77" s="62">
        <f t="shared" si="7"/>
        <v>728.125</v>
      </c>
    </row>
    <row r="78" spans="1:5" x14ac:dyDescent="0.3">
      <c r="A78" s="78">
        <v>2019</v>
      </c>
      <c r="B78" s="69" t="s">
        <v>101</v>
      </c>
      <c r="C78" s="56">
        <v>268</v>
      </c>
      <c r="D78" s="18">
        <f t="shared" si="6"/>
        <v>2.3716814159292037</v>
      </c>
      <c r="E78" s="22">
        <f t="shared" si="7"/>
        <v>837.5</v>
      </c>
    </row>
    <row r="79" spans="1:5" x14ac:dyDescent="0.3">
      <c r="A79" s="79"/>
      <c r="B79" s="73" t="s">
        <v>102</v>
      </c>
      <c r="C79" s="53">
        <v>268</v>
      </c>
      <c r="D79" s="48">
        <f t="shared" si="6"/>
        <v>2.3716814159292037</v>
      </c>
      <c r="E79" s="52">
        <f t="shared" si="7"/>
        <v>837.5</v>
      </c>
    </row>
    <row r="80" spans="1:5" x14ac:dyDescent="0.3">
      <c r="A80" s="79"/>
      <c r="B80" s="73" t="s">
        <v>103</v>
      </c>
      <c r="C80" s="53">
        <v>263</v>
      </c>
      <c r="D80" s="48">
        <f t="shared" si="6"/>
        <v>2.3274336283185839</v>
      </c>
      <c r="E80" s="52">
        <f t="shared" si="7"/>
        <v>821.875</v>
      </c>
    </row>
    <row r="81" spans="1:5" x14ac:dyDescent="0.3">
      <c r="A81" s="79"/>
      <c r="B81" s="73" t="s">
        <v>104</v>
      </c>
      <c r="C81" s="53">
        <v>263</v>
      </c>
      <c r="D81" s="48">
        <f t="shared" si="6"/>
        <v>2.3274336283185839</v>
      </c>
      <c r="E81" s="52">
        <f t="shared" si="7"/>
        <v>821.875</v>
      </c>
    </row>
    <row r="82" spans="1:5" x14ac:dyDescent="0.3">
      <c r="A82" s="79"/>
      <c r="B82" s="73" t="s">
        <v>106</v>
      </c>
      <c r="C82" s="53">
        <v>263</v>
      </c>
      <c r="D82" s="48">
        <f t="shared" si="6"/>
        <v>2.3274336283185839</v>
      </c>
      <c r="E82" s="52">
        <f t="shared" si="7"/>
        <v>821.875</v>
      </c>
    </row>
    <row r="83" spans="1:5" x14ac:dyDescent="0.3">
      <c r="A83" s="79"/>
      <c r="B83" s="73" t="s">
        <v>107</v>
      </c>
      <c r="C83" s="53">
        <v>263</v>
      </c>
      <c r="D83" s="48">
        <f t="shared" si="6"/>
        <v>2.3274336283185839</v>
      </c>
      <c r="E83" s="52">
        <f t="shared" si="7"/>
        <v>821.875</v>
      </c>
    </row>
    <row r="84" spans="1:5" x14ac:dyDescent="0.3">
      <c r="A84" s="79"/>
      <c r="B84" s="73" t="s">
        <v>108</v>
      </c>
      <c r="C84" s="53">
        <v>263</v>
      </c>
      <c r="D84" s="48">
        <f t="shared" si="6"/>
        <v>2.3274336283185839</v>
      </c>
      <c r="E84" s="52">
        <f t="shared" si="7"/>
        <v>821.875</v>
      </c>
    </row>
    <row r="85" spans="1:5" x14ac:dyDescent="0.3">
      <c r="A85" s="79"/>
      <c r="B85" s="73" t="s">
        <v>109</v>
      </c>
      <c r="C85" s="53">
        <v>293</v>
      </c>
      <c r="D85" s="48">
        <f t="shared" si="6"/>
        <v>2.5929203539823007</v>
      </c>
      <c r="E85" s="52">
        <f t="shared" si="7"/>
        <v>915.625</v>
      </c>
    </row>
    <row r="86" spans="1:5" x14ac:dyDescent="0.3">
      <c r="A86" s="79"/>
      <c r="B86" s="73" t="s">
        <v>110</v>
      </c>
      <c r="C86" s="53">
        <v>293</v>
      </c>
      <c r="D86" s="48">
        <f t="shared" si="6"/>
        <v>2.5929203539823007</v>
      </c>
      <c r="E86" s="52">
        <f t="shared" si="7"/>
        <v>915.625</v>
      </c>
    </row>
    <row r="87" spans="1:5" x14ac:dyDescent="0.3">
      <c r="A87" s="79"/>
      <c r="B87" s="73" t="s">
        <v>48</v>
      </c>
      <c r="C87" s="53">
        <v>293</v>
      </c>
      <c r="D87" s="48">
        <f t="shared" si="6"/>
        <v>2.5929203539823007</v>
      </c>
      <c r="E87" s="52">
        <f t="shared" si="7"/>
        <v>915.625</v>
      </c>
    </row>
    <row r="88" spans="1:5" x14ac:dyDescent="0.3">
      <c r="A88" s="79"/>
      <c r="B88" s="73" t="s">
        <v>99</v>
      </c>
      <c r="C88" s="53">
        <v>313</v>
      </c>
      <c r="D88" s="48">
        <f t="shared" si="6"/>
        <v>2.7699115044247788</v>
      </c>
      <c r="E88" s="52">
        <f t="shared" si="7"/>
        <v>978.125</v>
      </c>
    </row>
    <row r="89" spans="1:5" ht="15" thickBot="1" x14ac:dyDescent="0.35">
      <c r="A89" s="79"/>
      <c r="B89" s="71" t="s">
        <v>100</v>
      </c>
      <c r="C89" s="64">
        <v>375</v>
      </c>
      <c r="D89" s="61">
        <f t="shared" si="6"/>
        <v>3.3185840707964602</v>
      </c>
      <c r="E89" s="62">
        <f t="shared" si="7"/>
        <v>1171.875</v>
      </c>
    </row>
    <row r="90" spans="1:5" x14ac:dyDescent="0.3">
      <c r="A90" s="78">
        <v>2020</v>
      </c>
      <c r="B90" s="69" t="s">
        <v>101</v>
      </c>
      <c r="C90" s="56">
        <v>400</v>
      </c>
      <c r="D90" s="18">
        <f t="shared" si="6"/>
        <v>3.5398230088495577</v>
      </c>
      <c r="E90" s="22">
        <f t="shared" si="7"/>
        <v>1250</v>
      </c>
    </row>
    <row r="91" spans="1:5" x14ac:dyDescent="0.3">
      <c r="A91" s="79"/>
      <c r="B91" s="73" t="s">
        <v>102</v>
      </c>
      <c r="C91" s="53">
        <v>420</v>
      </c>
      <c r="D91" s="48">
        <f t="shared" si="6"/>
        <v>3.7168141592920354</v>
      </c>
      <c r="E91" s="52">
        <f t="shared" si="7"/>
        <v>1312.5</v>
      </c>
    </row>
    <row r="92" spans="1:5" x14ac:dyDescent="0.3">
      <c r="A92" s="79"/>
      <c r="B92" s="73" t="s">
        <v>103</v>
      </c>
      <c r="C92" s="53">
        <v>420</v>
      </c>
      <c r="D92" s="48">
        <f t="shared" ref="D92" si="8">C92/$B$111</f>
        <v>3.7168141592920354</v>
      </c>
      <c r="E92" s="52">
        <f t="shared" ref="E92" si="9">D92/$D$15*100</f>
        <v>1312.5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360</v>
      </c>
      <c r="D107" s="48">
        <f t="shared" ref="D107" si="10">C107/$B$111</f>
        <v>3.1858407079646018</v>
      </c>
      <c r="E107" s="52">
        <f t="shared" ref="E107" si="11">D107/$D$15*100</f>
        <v>1125</v>
      </c>
    </row>
    <row r="108" spans="1:5" x14ac:dyDescent="0.3">
      <c r="A108" s="79"/>
      <c r="B108" s="73" t="s">
        <v>108</v>
      </c>
      <c r="C108" s="53">
        <v>400</v>
      </c>
      <c r="D108" s="48">
        <f t="shared" ref="D108:D109" si="12">C108/$B$111</f>
        <v>3.5398230088495577</v>
      </c>
      <c r="E108" s="52">
        <f t="shared" ref="E108:E109" si="13">D108/$D$15*100</f>
        <v>1250</v>
      </c>
    </row>
    <row r="109" spans="1:5" x14ac:dyDescent="0.3">
      <c r="A109" s="79"/>
      <c r="B109" s="73" t="s">
        <v>109</v>
      </c>
      <c r="C109" s="53">
        <v>400</v>
      </c>
      <c r="D109" s="48">
        <f t="shared" si="12"/>
        <v>3.5398230088495577</v>
      </c>
      <c r="E109" s="52">
        <f t="shared" si="13"/>
        <v>1250</v>
      </c>
    </row>
    <row r="110" spans="1:5" ht="15" thickBot="1" x14ac:dyDescent="0.35">
      <c r="A110" s="80"/>
      <c r="B110" s="71" t="s">
        <v>110</v>
      </c>
      <c r="C110" s="46">
        <v>400</v>
      </c>
      <c r="D110" s="17">
        <f t="shared" ref="D110" si="14">C110/$B$111</f>
        <v>3.5398230088495577</v>
      </c>
      <c r="E110" s="24">
        <f t="shared" ref="E110" si="15">D110/$D$15*100</f>
        <v>1250</v>
      </c>
    </row>
    <row r="111" spans="1:5" x14ac:dyDescent="0.3">
      <c r="A111" s="13" t="s">
        <v>93</v>
      </c>
      <c r="B111" s="14">
        <v>113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90:A101"/>
    <mergeCell ref="A78:A89"/>
    <mergeCell ref="A66:A77"/>
    <mergeCell ref="A54:A65"/>
    <mergeCell ref="A102:A110"/>
    <mergeCell ref="C12:E12"/>
    <mergeCell ref="C13:E13"/>
    <mergeCell ref="A15:A17"/>
    <mergeCell ref="A18:A29"/>
    <mergeCell ref="A42:A53"/>
    <mergeCell ref="A30:A41"/>
    <mergeCell ref="A12:A14"/>
    <mergeCell ref="B12:B14"/>
  </mergeCells>
  <hyperlinks>
    <hyperlink ref="A117" location="Índice!A1" display="Volver al Índice" xr:uid="{00000000-0004-0000-0B00-000000000000}"/>
    <hyperlink ref="A120" r:id="rId1" xr:uid="{DCE38534-8D09-4D1F-B133-05A9EEDDC2CF}"/>
  </hyperlinks>
  <pageMargins left="0.7" right="0.7" top="0.75" bottom="0.75" header="0.3" footer="0.3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57</v>
      </c>
    </row>
    <row r="6" spans="1:5" x14ac:dyDescent="0.3">
      <c r="A6" s="7" t="s">
        <v>5</v>
      </c>
      <c r="B6" s="3" t="s">
        <v>74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98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47</v>
      </c>
      <c r="D15" s="18">
        <f t="shared" ref="D15:D47" si="0">C15/$B$111</f>
        <v>0.20171673819742489</v>
      </c>
      <c r="E15" s="22">
        <f t="shared" ref="E15:E20" si="1">D15/$D$15*100</f>
        <v>100</v>
      </c>
    </row>
    <row r="16" spans="1:5" x14ac:dyDescent="0.3">
      <c r="A16" s="88"/>
      <c r="B16" s="67" t="s">
        <v>99</v>
      </c>
      <c r="C16" s="26">
        <v>47</v>
      </c>
      <c r="D16" s="21">
        <f t="shared" si="0"/>
        <v>0.20171673819742489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47</v>
      </c>
      <c r="D17" s="29">
        <f t="shared" si="0"/>
        <v>0.20171673819742489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59</v>
      </c>
      <c r="D18" s="18">
        <f t="shared" si="0"/>
        <v>0.25321888412017168</v>
      </c>
      <c r="E18" s="22">
        <f t="shared" si="1"/>
        <v>125.53191489361704</v>
      </c>
    </row>
    <row r="19" spans="1:5" x14ac:dyDescent="0.3">
      <c r="A19" s="91"/>
      <c r="B19" s="70" t="s">
        <v>102</v>
      </c>
      <c r="C19" s="39">
        <v>59</v>
      </c>
      <c r="D19" s="21">
        <f t="shared" si="0"/>
        <v>0.25321888412017168</v>
      </c>
      <c r="E19" s="23">
        <f t="shared" si="1"/>
        <v>125.53191489361704</v>
      </c>
    </row>
    <row r="20" spans="1:5" x14ac:dyDescent="0.3">
      <c r="A20" s="91"/>
      <c r="B20" s="70" t="s">
        <v>103</v>
      </c>
      <c r="C20" s="39">
        <v>59.5</v>
      </c>
      <c r="D20" s="21">
        <f t="shared" si="0"/>
        <v>0.25536480686695279</v>
      </c>
      <c r="E20" s="23">
        <f t="shared" si="1"/>
        <v>126.59574468085107</v>
      </c>
    </row>
    <row r="21" spans="1:5" x14ac:dyDescent="0.3">
      <c r="A21" s="91"/>
      <c r="B21" s="70" t="s">
        <v>104</v>
      </c>
      <c r="C21" s="41">
        <v>59.5</v>
      </c>
      <c r="D21" s="29">
        <f t="shared" si="0"/>
        <v>0.25536480686695279</v>
      </c>
      <c r="E21" s="30">
        <f t="shared" ref="E21:E29" si="2">D21/$D$15*100</f>
        <v>126.59574468085107</v>
      </c>
    </row>
    <row r="22" spans="1:5" x14ac:dyDescent="0.3">
      <c r="A22" s="91"/>
      <c r="B22" s="70" t="s">
        <v>106</v>
      </c>
      <c r="C22" s="41">
        <v>59.5</v>
      </c>
      <c r="D22" s="29">
        <f t="shared" si="0"/>
        <v>0.25536480686695279</v>
      </c>
      <c r="E22" s="30">
        <f t="shared" si="2"/>
        <v>126.59574468085107</v>
      </c>
    </row>
    <row r="23" spans="1:5" x14ac:dyDescent="0.3">
      <c r="A23" s="91"/>
      <c r="B23" s="70" t="s">
        <v>107</v>
      </c>
      <c r="C23" s="41">
        <v>59.5</v>
      </c>
      <c r="D23" s="29">
        <f t="shared" si="0"/>
        <v>0.25536480686695279</v>
      </c>
      <c r="E23" s="30">
        <f t="shared" si="2"/>
        <v>126.59574468085107</v>
      </c>
    </row>
    <row r="24" spans="1:5" x14ac:dyDescent="0.3">
      <c r="A24" s="91"/>
      <c r="B24" s="70" t="s">
        <v>108</v>
      </c>
      <c r="C24" s="41">
        <v>59</v>
      </c>
      <c r="D24" s="29">
        <f t="shared" si="0"/>
        <v>0.25321888412017168</v>
      </c>
      <c r="E24" s="30">
        <f t="shared" si="2"/>
        <v>125.53191489361704</v>
      </c>
    </row>
    <row r="25" spans="1:5" x14ac:dyDescent="0.3">
      <c r="A25" s="91"/>
      <c r="B25" s="70" t="s">
        <v>109</v>
      </c>
      <c r="C25" s="41">
        <v>59</v>
      </c>
      <c r="D25" s="29">
        <f t="shared" si="0"/>
        <v>0.25321888412017168</v>
      </c>
      <c r="E25" s="30">
        <f t="shared" si="2"/>
        <v>125.53191489361704</v>
      </c>
    </row>
    <row r="26" spans="1:5" x14ac:dyDescent="0.3">
      <c r="A26" s="91"/>
      <c r="B26" s="70" t="s">
        <v>110</v>
      </c>
      <c r="C26" s="41">
        <v>59.5</v>
      </c>
      <c r="D26" s="29">
        <f t="shared" si="0"/>
        <v>0.25536480686695279</v>
      </c>
      <c r="E26" s="30">
        <f t="shared" si="2"/>
        <v>126.59574468085107</v>
      </c>
    </row>
    <row r="27" spans="1:5" x14ac:dyDescent="0.3">
      <c r="A27" s="91"/>
      <c r="B27" s="70" t="s">
        <v>48</v>
      </c>
      <c r="C27" s="41">
        <v>59.5</v>
      </c>
      <c r="D27" s="29">
        <f t="shared" si="0"/>
        <v>0.25536480686695279</v>
      </c>
      <c r="E27" s="30">
        <f t="shared" si="2"/>
        <v>126.59574468085107</v>
      </c>
    </row>
    <row r="28" spans="1:5" x14ac:dyDescent="0.3">
      <c r="A28" s="91"/>
      <c r="B28" s="70" t="s">
        <v>99</v>
      </c>
      <c r="C28" s="41">
        <v>60</v>
      </c>
      <c r="D28" s="29">
        <f t="shared" si="0"/>
        <v>0.25751072961373389</v>
      </c>
      <c r="E28" s="30">
        <f t="shared" si="2"/>
        <v>127.6595744680851</v>
      </c>
    </row>
    <row r="29" spans="1:5" ht="15" thickBot="1" x14ac:dyDescent="0.35">
      <c r="A29" s="92"/>
      <c r="B29" s="71" t="s">
        <v>100</v>
      </c>
      <c r="C29" s="40">
        <v>60</v>
      </c>
      <c r="D29" s="17">
        <f t="shared" si="0"/>
        <v>0.25751072961373389</v>
      </c>
      <c r="E29" s="24">
        <f t="shared" si="2"/>
        <v>127.6595744680851</v>
      </c>
    </row>
    <row r="30" spans="1:5" x14ac:dyDescent="0.3">
      <c r="A30" s="78">
        <v>2015</v>
      </c>
      <c r="B30" s="69" t="s">
        <v>101</v>
      </c>
      <c r="C30" s="25">
        <v>60</v>
      </c>
      <c r="D30" s="18">
        <f t="shared" si="0"/>
        <v>0.25751072961373389</v>
      </c>
      <c r="E30" s="22">
        <f t="shared" ref="E30:E36" si="3">D30/$D$15*100</f>
        <v>127.6595744680851</v>
      </c>
    </row>
    <row r="31" spans="1:5" x14ac:dyDescent="0.3">
      <c r="A31" s="79"/>
      <c r="B31" s="70" t="s">
        <v>102</v>
      </c>
      <c r="C31" s="39">
        <v>72</v>
      </c>
      <c r="D31" s="21">
        <f t="shared" si="0"/>
        <v>0.30901287553648071</v>
      </c>
      <c r="E31" s="23">
        <f t="shared" si="3"/>
        <v>153.19148936170214</v>
      </c>
    </row>
    <row r="32" spans="1:5" x14ac:dyDescent="0.3">
      <c r="A32" s="79"/>
      <c r="B32" s="70" t="s">
        <v>103</v>
      </c>
      <c r="C32" s="39">
        <v>72</v>
      </c>
      <c r="D32" s="21">
        <f t="shared" si="0"/>
        <v>0.30901287553648071</v>
      </c>
      <c r="E32" s="23">
        <f t="shared" si="3"/>
        <v>153.19148936170214</v>
      </c>
    </row>
    <row r="33" spans="1:8" x14ac:dyDescent="0.3">
      <c r="A33" s="79"/>
      <c r="B33" s="70" t="s">
        <v>104</v>
      </c>
      <c r="C33" s="39">
        <v>72</v>
      </c>
      <c r="D33" s="21">
        <f t="shared" si="0"/>
        <v>0.30901287553648071</v>
      </c>
      <c r="E33" s="23">
        <f t="shared" si="3"/>
        <v>153.19148936170214</v>
      </c>
    </row>
    <row r="34" spans="1:8" x14ac:dyDescent="0.3">
      <c r="A34" s="79"/>
      <c r="B34" s="70" t="s">
        <v>106</v>
      </c>
      <c r="C34" s="39">
        <v>72</v>
      </c>
      <c r="D34" s="21">
        <f t="shared" si="0"/>
        <v>0.30901287553648071</v>
      </c>
      <c r="E34" s="23">
        <f t="shared" si="3"/>
        <v>153.19148936170214</v>
      </c>
      <c r="F34" s="33"/>
      <c r="G34" s="34"/>
      <c r="H34" s="35"/>
    </row>
    <row r="35" spans="1:8" x14ac:dyDescent="0.3">
      <c r="A35" s="79"/>
      <c r="B35" s="70" t="s">
        <v>107</v>
      </c>
      <c r="C35" s="39">
        <v>72</v>
      </c>
      <c r="D35" s="21">
        <f t="shared" si="0"/>
        <v>0.30901287553648071</v>
      </c>
      <c r="E35" s="23">
        <f t="shared" si="3"/>
        <v>153.19148936170214</v>
      </c>
      <c r="F35" s="33"/>
      <c r="G35" s="34"/>
      <c r="H35" s="35"/>
    </row>
    <row r="36" spans="1:8" x14ac:dyDescent="0.3">
      <c r="A36" s="79"/>
      <c r="B36" s="70" t="s">
        <v>108</v>
      </c>
      <c r="C36" s="39">
        <v>72</v>
      </c>
      <c r="D36" s="21">
        <f t="shared" si="0"/>
        <v>0.30901287553648071</v>
      </c>
      <c r="E36" s="23">
        <f t="shared" si="3"/>
        <v>153.19148936170214</v>
      </c>
      <c r="F36" s="33"/>
      <c r="G36" s="34"/>
      <c r="H36" s="35"/>
    </row>
    <row r="37" spans="1:8" x14ac:dyDescent="0.3">
      <c r="A37" s="79"/>
      <c r="B37" s="70" t="s">
        <v>109</v>
      </c>
      <c r="C37" s="39">
        <v>72</v>
      </c>
      <c r="D37" s="21">
        <f t="shared" si="0"/>
        <v>0.30901287553648071</v>
      </c>
      <c r="E37" s="23">
        <f t="shared" ref="E37:E46" si="4">D37/$D$15*100</f>
        <v>153.19148936170214</v>
      </c>
      <c r="F37" s="33"/>
      <c r="G37" s="34"/>
      <c r="H37" s="35"/>
    </row>
    <row r="38" spans="1:8" x14ac:dyDescent="0.3">
      <c r="A38" s="79"/>
      <c r="B38" s="70" t="s">
        <v>110</v>
      </c>
      <c r="C38" s="53">
        <v>72</v>
      </c>
      <c r="D38" s="48">
        <f t="shared" si="0"/>
        <v>0.30901287553648071</v>
      </c>
      <c r="E38" s="52">
        <f t="shared" si="4"/>
        <v>153.19148936170214</v>
      </c>
      <c r="F38" s="33"/>
      <c r="G38" s="34"/>
      <c r="H38" s="35"/>
    </row>
    <row r="39" spans="1:8" x14ac:dyDescent="0.3">
      <c r="A39" s="79"/>
      <c r="B39" s="70" t="s">
        <v>48</v>
      </c>
      <c r="C39" s="39">
        <v>72</v>
      </c>
      <c r="D39" s="21">
        <f t="shared" si="0"/>
        <v>0.30901287553648071</v>
      </c>
      <c r="E39" s="23">
        <f t="shared" si="4"/>
        <v>153.19148936170214</v>
      </c>
      <c r="F39" s="33"/>
      <c r="G39" s="34"/>
      <c r="H39" s="35"/>
    </row>
    <row r="40" spans="1:8" x14ac:dyDescent="0.3">
      <c r="A40" s="79"/>
      <c r="B40" s="70" t="s">
        <v>99</v>
      </c>
      <c r="C40" s="39">
        <v>72</v>
      </c>
      <c r="D40" s="21">
        <f t="shared" si="0"/>
        <v>0.30901287553648071</v>
      </c>
      <c r="E40" s="23">
        <f t="shared" si="4"/>
        <v>153.19148936170214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72</v>
      </c>
      <c r="D41" s="17">
        <f t="shared" si="0"/>
        <v>0.30901287553648071</v>
      </c>
      <c r="E41" s="24">
        <f t="shared" si="4"/>
        <v>153.19148936170214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97.8</v>
      </c>
      <c r="D42" s="18">
        <f t="shared" si="0"/>
        <v>0.41974248927038627</v>
      </c>
      <c r="E42" s="22">
        <f t="shared" si="4"/>
        <v>208.08510638297872</v>
      </c>
    </row>
    <row r="43" spans="1:8" x14ac:dyDescent="0.3">
      <c r="A43" s="91"/>
      <c r="B43" s="70" t="s">
        <v>102</v>
      </c>
      <c r="C43" s="39">
        <v>98</v>
      </c>
      <c r="D43" s="21">
        <f t="shared" si="0"/>
        <v>0.42060085836909872</v>
      </c>
      <c r="E43" s="23">
        <f t="shared" si="4"/>
        <v>208.51063829787236</v>
      </c>
    </row>
    <row r="44" spans="1:8" x14ac:dyDescent="0.3">
      <c r="A44" s="91"/>
      <c r="B44" s="70" t="s">
        <v>103</v>
      </c>
      <c r="C44" s="39">
        <v>98</v>
      </c>
      <c r="D44" s="21">
        <f t="shared" si="0"/>
        <v>0.42060085836909872</v>
      </c>
      <c r="E44" s="23">
        <f t="shared" si="4"/>
        <v>208.51063829787236</v>
      </c>
    </row>
    <row r="45" spans="1:8" x14ac:dyDescent="0.3">
      <c r="A45" s="91"/>
      <c r="B45" s="70" t="s">
        <v>104</v>
      </c>
      <c r="C45" s="39">
        <v>98</v>
      </c>
      <c r="D45" s="21">
        <f t="shared" si="0"/>
        <v>0.42060085836909872</v>
      </c>
      <c r="E45" s="23">
        <f t="shared" si="4"/>
        <v>208.51063829787236</v>
      </c>
    </row>
    <row r="46" spans="1:8" x14ac:dyDescent="0.3">
      <c r="A46" s="91"/>
      <c r="B46" s="70" t="s">
        <v>106</v>
      </c>
      <c r="C46" s="39">
        <v>98</v>
      </c>
      <c r="D46" s="21">
        <f t="shared" si="0"/>
        <v>0.42060085836909872</v>
      </c>
      <c r="E46" s="23">
        <f t="shared" si="4"/>
        <v>208.51063829787236</v>
      </c>
    </row>
    <row r="47" spans="1:8" x14ac:dyDescent="0.3">
      <c r="A47" s="91"/>
      <c r="B47" s="70" t="s">
        <v>107</v>
      </c>
      <c r="C47" s="39">
        <v>98</v>
      </c>
      <c r="D47" s="21">
        <f t="shared" si="0"/>
        <v>0.42060085836909872</v>
      </c>
      <c r="E47" s="23">
        <f t="shared" ref="E47:E53" si="5">D47/$D$15*100</f>
        <v>208.51063829787236</v>
      </c>
    </row>
    <row r="48" spans="1:8" x14ac:dyDescent="0.3">
      <c r="A48" s="91"/>
      <c r="B48" s="70" t="s">
        <v>108</v>
      </c>
      <c r="C48" s="39">
        <v>97.8</v>
      </c>
      <c r="D48" s="21">
        <f t="shared" ref="D48:D54" si="6">C48/$B$111</f>
        <v>0.41974248927038627</v>
      </c>
      <c r="E48" s="23">
        <f t="shared" si="5"/>
        <v>208.08510638297872</v>
      </c>
    </row>
    <row r="49" spans="1:5" x14ac:dyDescent="0.3">
      <c r="A49" s="91"/>
      <c r="B49" s="70" t="s">
        <v>109</v>
      </c>
      <c r="C49" s="39">
        <v>98</v>
      </c>
      <c r="D49" s="21">
        <f t="shared" si="6"/>
        <v>0.42060085836909872</v>
      </c>
      <c r="E49" s="23">
        <f t="shared" si="5"/>
        <v>208.51063829787236</v>
      </c>
    </row>
    <row r="50" spans="1:5" x14ac:dyDescent="0.3">
      <c r="A50" s="91"/>
      <c r="B50" s="70" t="s">
        <v>110</v>
      </c>
      <c r="C50" s="39">
        <v>98</v>
      </c>
      <c r="D50" s="21">
        <f t="shared" si="6"/>
        <v>0.42060085836909872</v>
      </c>
      <c r="E50" s="23">
        <f t="shared" si="5"/>
        <v>208.51063829787236</v>
      </c>
    </row>
    <row r="51" spans="1:5" x14ac:dyDescent="0.3">
      <c r="A51" s="91"/>
      <c r="B51" s="70" t="s">
        <v>48</v>
      </c>
      <c r="C51" s="39">
        <v>98</v>
      </c>
      <c r="D51" s="21">
        <f t="shared" si="6"/>
        <v>0.42060085836909872</v>
      </c>
      <c r="E51" s="23">
        <f t="shared" si="5"/>
        <v>208.51063829787236</v>
      </c>
    </row>
    <row r="52" spans="1:5" x14ac:dyDescent="0.3">
      <c r="A52" s="91"/>
      <c r="B52" s="70" t="s">
        <v>99</v>
      </c>
      <c r="C52" s="39">
        <v>98</v>
      </c>
      <c r="D52" s="21">
        <f t="shared" si="6"/>
        <v>0.42060085836909872</v>
      </c>
      <c r="E52" s="23">
        <f t="shared" si="5"/>
        <v>208.51063829787236</v>
      </c>
    </row>
    <row r="53" spans="1:5" ht="15" thickBot="1" x14ac:dyDescent="0.35">
      <c r="A53" s="91"/>
      <c r="B53" s="72" t="s">
        <v>100</v>
      </c>
      <c r="C53" s="40">
        <v>98</v>
      </c>
      <c r="D53" s="17">
        <f t="shared" si="6"/>
        <v>0.42060085836909872</v>
      </c>
      <c r="E53" s="24">
        <f t="shared" si="5"/>
        <v>208.51063829787236</v>
      </c>
    </row>
    <row r="54" spans="1:5" x14ac:dyDescent="0.3">
      <c r="A54" s="78">
        <v>2017</v>
      </c>
      <c r="B54" s="69" t="s">
        <v>101</v>
      </c>
      <c r="C54" s="53">
        <v>98</v>
      </c>
      <c r="D54" s="48">
        <f t="shared" si="6"/>
        <v>0.42060085836909872</v>
      </c>
      <c r="E54" s="52">
        <f t="shared" ref="E54" si="7">D54/$D$15*100</f>
        <v>208.51063829787236</v>
      </c>
    </row>
    <row r="55" spans="1:5" x14ac:dyDescent="0.3">
      <c r="A55" s="79"/>
      <c r="B55" s="73" t="s">
        <v>102</v>
      </c>
      <c r="C55" s="53">
        <v>139</v>
      </c>
      <c r="D55" s="48">
        <f t="shared" ref="D55:D91" si="8">C55/$B$111</f>
        <v>0.59656652360515017</v>
      </c>
      <c r="E55" s="52">
        <f t="shared" ref="E55:E91" si="9">D55/$D$15*100</f>
        <v>295.74468085106378</v>
      </c>
    </row>
    <row r="56" spans="1:5" x14ac:dyDescent="0.3">
      <c r="A56" s="79"/>
      <c r="B56" s="73" t="s">
        <v>103</v>
      </c>
      <c r="C56" s="53">
        <v>139</v>
      </c>
      <c r="D56" s="48">
        <f t="shared" si="8"/>
        <v>0.59656652360515017</v>
      </c>
      <c r="E56" s="52">
        <f t="shared" si="9"/>
        <v>295.74468085106378</v>
      </c>
    </row>
    <row r="57" spans="1:5" x14ac:dyDescent="0.3">
      <c r="A57" s="79"/>
      <c r="B57" s="73" t="s">
        <v>104</v>
      </c>
      <c r="C57" s="53">
        <v>139</v>
      </c>
      <c r="D57" s="48">
        <f t="shared" si="8"/>
        <v>0.59656652360515017</v>
      </c>
      <c r="E57" s="52">
        <f t="shared" si="9"/>
        <v>295.74468085106378</v>
      </c>
    </row>
    <row r="58" spans="1:5" x14ac:dyDescent="0.3">
      <c r="A58" s="79"/>
      <c r="B58" s="73" t="s">
        <v>106</v>
      </c>
      <c r="C58" s="53">
        <v>139</v>
      </c>
      <c r="D58" s="48">
        <f t="shared" si="8"/>
        <v>0.59656652360515017</v>
      </c>
      <c r="E58" s="52">
        <f t="shared" si="9"/>
        <v>295.74468085106378</v>
      </c>
    </row>
    <row r="59" spans="1:5" x14ac:dyDescent="0.3">
      <c r="A59" s="79"/>
      <c r="B59" s="73" t="s">
        <v>107</v>
      </c>
      <c r="C59" s="53">
        <v>139</v>
      </c>
      <c r="D59" s="48">
        <f t="shared" si="8"/>
        <v>0.59656652360515017</v>
      </c>
      <c r="E59" s="52">
        <f t="shared" si="9"/>
        <v>295.74468085106378</v>
      </c>
    </row>
    <row r="60" spans="1:5" x14ac:dyDescent="0.3">
      <c r="A60" s="79"/>
      <c r="B60" s="73" t="s">
        <v>108</v>
      </c>
      <c r="C60" s="53">
        <v>139</v>
      </c>
      <c r="D60" s="48">
        <f t="shared" si="8"/>
        <v>0.59656652360515017</v>
      </c>
      <c r="E60" s="52">
        <f t="shared" si="9"/>
        <v>295.74468085106378</v>
      </c>
    </row>
    <row r="61" spans="1:5" x14ac:dyDescent="0.3">
      <c r="A61" s="79"/>
      <c r="B61" s="73" t="s">
        <v>109</v>
      </c>
      <c r="C61" s="53">
        <v>139</v>
      </c>
      <c r="D61" s="48">
        <f t="shared" si="8"/>
        <v>0.59656652360515017</v>
      </c>
      <c r="E61" s="52">
        <f t="shared" si="9"/>
        <v>295.74468085106378</v>
      </c>
    </row>
    <row r="62" spans="1:5" x14ac:dyDescent="0.3">
      <c r="A62" s="79"/>
      <c r="B62" s="73" t="s">
        <v>110</v>
      </c>
      <c r="C62" s="53">
        <v>139</v>
      </c>
      <c r="D62" s="48">
        <f t="shared" si="8"/>
        <v>0.59656652360515017</v>
      </c>
      <c r="E62" s="52">
        <f t="shared" si="9"/>
        <v>295.74468085106378</v>
      </c>
    </row>
    <row r="63" spans="1:5" x14ac:dyDescent="0.3">
      <c r="A63" s="79"/>
      <c r="B63" s="73" t="s">
        <v>48</v>
      </c>
      <c r="C63" s="53">
        <v>139</v>
      </c>
      <c r="D63" s="48">
        <f t="shared" si="8"/>
        <v>0.59656652360515017</v>
      </c>
      <c r="E63" s="52">
        <f t="shared" si="9"/>
        <v>295.74468085106378</v>
      </c>
    </row>
    <row r="64" spans="1:5" x14ac:dyDescent="0.3">
      <c r="A64" s="79"/>
      <c r="B64" s="73" t="s">
        <v>99</v>
      </c>
      <c r="C64" s="53">
        <v>139</v>
      </c>
      <c r="D64" s="48">
        <f t="shared" si="8"/>
        <v>0.59656652360515017</v>
      </c>
      <c r="E64" s="52">
        <f t="shared" si="9"/>
        <v>295.74468085106378</v>
      </c>
    </row>
    <row r="65" spans="1:5" ht="15" thickBot="1" x14ac:dyDescent="0.35">
      <c r="A65" s="79"/>
      <c r="B65" s="71" t="s">
        <v>100</v>
      </c>
      <c r="C65" s="46">
        <v>139</v>
      </c>
      <c r="D65" s="17">
        <f t="shared" si="8"/>
        <v>0.59656652360515017</v>
      </c>
      <c r="E65" s="24">
        <f t="shared" si="9"/>
        <v>295.74468085106378</v>
      </c>
    </row>
    <row r="66" spans="1:5" x14ac:dyDescent="0.3">
      <c r="A66" s="78">
        <v>2018</v>
      </c>
      <c r="B66" s="69" t="s">
        <v>101</v>
      </c>
      <c r="C66" s="56">
        <v>139</v>
      </c>
      <c r="D66" s="18">
        <f t="shared" si="8"/>
        <v>0.59656652360515017</v>
      </c>
      <c r="E66" s="22">
        <f t="shared" si="9"/>
        <v>295.74468085106378</v>
      </c>
    </row>
    <row r="67" spans="1:5" x14ac:dyDescent="0.3">
      <c r="A67" s="79"/>
      <c r="B67" s="73" t="s">
        <v>102</v>
      </c>
      <c r="C67" s="53">
        <v>139</v>
      </c>
      <c r="D67" s="48">
        <f t="shared" si="8"/>
        <v>0.59656652360515017</v>
      </c>
      <c r="E67" s="52">
        <f t="shared" si="9"/>
        <v>295.74468085106378</v>
      </c>
    </row>
    <row r="68" spans="1:5" x14ac:dyDescent="0.3">
      <c r="A68" s="79"/>
      <c r="B68" s="73" t="s">
        <v>103</v>
      </c>
      <c r="C68" s="53">
        <v>180</v>
      </c>
      <c r="D68" s="48">
        <f t="shared" si="8"/>
        <v>0.77253218884120167</v>
      </c>
      <c r="E68" s="52">
        <f t="shared" si="9"/>
        <v>382.97872340425528</v>
      </c>
    </row>
    <row r="69" spans="1:5" x14ac:dyDescent="0.3">
      <c r="A69" s="79"/>
      <c r="B69" s="73" t="s">
        <v>104</v>
      </c>
      <c r="C69" s="53">
        <v>180</v>
      </c>
      <c r="D69" s="48">
        <f t="shared" si="8"/>
        <v>0.77253218884120167</v>
      </c>
      <c r="E69" s="52">
        <f t="shared" si="9"/>
        <v>382.97872340425528</v>
      </c>
    </row>
    <row r="70" spans="1:5" x14ac:dyDescent="0.3">
      <c r="A70" s="79"/>
      <c r="B70" s="73" t="s">
        <v>106</v>
      </c>
      <c r="C70" s="53">
        <v>180</v>
      </c>
      <c r="D70" s="48">
        <f t="shared" si="8"/>
        <v>0.77253218884120167</v>
      </c>
      <c r="E70" s="52">
        <f t="shared" si="9"/>
        <v>382.97872340425528</v>
      </c>
    </row>
    <row r="71" spans="1:5" x14ac:dyDescent="0.3">
      <c r="A71" s="79"/>
      <c r="B71" s="73" t="s">
        <v>107</v>
      </c>
      <c r="C71" s="53">
        <v>180</v>
      </c>
      <c r="D71" s="48">
        <f t="shared" si="8"/>
        <v>0.77253218884120167</v>
      </c>
      <c r="E71" s="52">
        <f t="shared" si="9"/>
        <v>382.97872340425528</v>
      </c>
    </row>
    <row r="72" spans="1:5" x14ac:dyDescent="0.3">
      <c r="A72" s="79"/>
      <c r="B72" s="73" t="s">
        <v>108</v>
      </c>
      <c r="C72" s="53">
        <v>180</v>
      </c>
      <c r="D72" s="48">
        <f t="shared" si="8"/>
        <v>0.77253218884120167</v>
      </c>
      <c r="E72" s="52">
        <f t="shared" si="9"/>
        <v>382.97872340425528</v>
      </c>
    </row>
    <row r="73" spans="1:5" x14ac:dyDescent="0.3">
      <c r="A73" s="79"/>
      <c r="B73" s="73" t="s">
        <v>109</v>
      </c>
      <c r="C73" s="53">
        <v>180</v>
      </c>
      <c r="D73" s="48">
        <f t="shared" si="8"/>
        <v>0.77253218884120167</v>
      </c>
      <c r="E73" s="52">
        <f t="shared" si="9"/>
        <v>382.97872340425528</v>
      </c>
    </row>
    <row r="74" spans="1:5" x14ac:dyDescent="0.3">
      <c r="A74" s="79"/>
      <c r="B74" s="73" t="s">
        <v>110</v>
      </c>
      <c r="C74" s="53">
        <v>180</v>
      </c>
      <c r="D74" s="48">
        <f t="shared" si="8"/>
        <v>0.77253218884120167</v>
      </c>
      <c r="E74" s="52">
        <f t="shared" si="9"/>
        <v>382.97872340425528</v>
      </c>
    </row>
    <row r="75" spans="1:5" x14ac:dyDescent="0.3">
      <c r="A75" s="79"/>
      <c r="B75" s="73" t="s">
        <v>48</v>
      </c>
      <c r="C75" s="53">
        <v>180</v>
      </c>
      <c r="D75" s="48">
        <f t="shared" si="8"/>
        <v>0.77253218884120167</v>
      </c>
      <c r="E75" s="52">
        <f t="shared" si="9"/>
        <v>382.97872340425528</v>
      </c>
    </row>
    <row r="76" spans="1:5" x14ac:dyDescent="0.3">
      <c r="A76" s="79"/>
      <c r="B76" s="73" t="s">
        <v>99</v>
      </c>
      <c r="C76" s="53">
        <v>180</v>
      </c>
      <c r="D76" s="48">
        <f t="shared" si="8"/>
        <v>0.77253218884120167</v>
      </c>
      <c r="E76" s="52">
        <f t="shared" si="9"/>
        <v>382.97872340425528</v>
      </c>
    </row>
    <row r="77" spans="1:5" ht="15" thickBot="1" x14ac:dyDescent="0.35">
      <c r="A77" s="79"/>
      <c r="B77" s="71" t="s">
        <v>100</v>
      </c>
      <c r="C77" s="64">
        <v>180</v>
      </c>
      <c r="D77" s="61">
        <f t="shared" si="8"/>
        <v>0.77253218884120167</v>
      </c>
      <c r="E77" s="62">
        <f t="shared" si="9"/>
        <v>382.97872340425528</v>
      </c>
    </row>
    <row r="78" spans="1:5" x14ac:dyDescent="0.3">
      <c r="A78" s="78">
        <v>2019</v>
      </c>
      <c r="B78" s="69" t="s">
        <v>101</v>
      </c>
      <c r="C78" s="56">
        <v>270</v>
      </c>
      <c r="D78" s="18">
        <f t="shared" si="8"/>
        <v>1.1587982832618027</v>
      </c>
      <c r="E78" s="22">
        <f t="shared" si="9"/>
        <v>574.46808510638311</v>
      </c>
    </row>
    <row r="79" spans="1:5" x14ac:dyDescent="0.3">
      <c r="A79" s="79"/>
      <c r="B79" s="73" t="s">
        <v>102</v>
      </c>
      <c r="C79" s="53">
        <v>270</v>
      </c>
      <c r="D79" s="48">
        <f t="shared" si="8"/>
        <v>1.1587982832618027</v>
      </c>
      <c r="E79" s="52">
        <f t="shared" si="9"/>
        <v>574.46808510638311</v>
      </c>
    </row>
    <row r="80" spans="1:5" x14ac:dyDescent="0.3">
      <c r="A80" s="79"/>
      <c r="B80" s="73" t="s">
        <v>103</v>
      </c>
      <c r="C80" s="53">
        <v>270</v>
      </c>
      <c r="D80" s="48">
        <f t="shared" si="8"/>
        <v>1.1587982832618027</v>
      </c>
      <c r="E80" s="52">
        <f t="shared" si="9"/>
        <v>574.46808510638311</v>
      </c>
    </row>
    <row r="81" spans="1:5" x14ac:dyDescent="0.3">
      <c r="A81" s="79"/>
      <c r="B81" s="73" t="s">
        <v>104</v>
      </c>
      <c r="C81" s="53">
        <v>270</v>
      </c>
      <c r="D81" s="48">
        <f t="shared" si="8"/>
        <v>1.1587982832618027</v>
      </c>
      <c r="E81" s="52">
        <f t="shared" si="9"/>
        <v>574.46808510638311</v>
      </c>
    </row>
    <row r="82" spans="1:5" x14ac:dyDescent="0.3">
      <c r="A82" s="79"/>
      <c r="B82" s="73" t="s">
        <v>106</v>
      </c>
      <c r="C82" s="53">
        <v>270</v>
      </c>
      <c r="D82" s="48">
        <f t="shared" si="8"/>
        <v>1.1587982832618027</v>
      </c>
      <c r="E82" s="52">
        <f t="shared" si="9"/>
        <v>574.46808510638311</v>
      </c>
    </row>
    <row r="83" spans="1:5" x14ac:dyDescent="0.3">
      <c r="A83" s="79"/>
      <c r="B83" s="73" t="s">
        <v>107</v>
      </c>
      <c r="C83" s="53">
        <v>270</v>
      </c>
      <c r="D83" s="48">
        <f t="shared" si="8"/>
        <v>1.1587982832618027</v>
      </c>
      <c r="E83" s="52">
        <f t="shared" si="9"/>
        <v>574.46808510638311</v>
      </c>
    </row>
    <row r="84" spans="1:5" x14ac:dyDescent="0.3">
      <c r="A84" s="79"/>
      <c r="B84" s="73" t="s">
        <v>108</v>
      </c>
      <c r="C84" s="53">
        <v>270</v>
      </c>
      <c r="D84" s="48">
        <f t="shared" si="8"/>
        <v>1.1587982832618027</v>
      </c>
      <c r="E84" s="52">
        <f t="shared" si="9"/>
        <v>574.46808510638311</v>
      </c>
    </row>
    <row r="85" spans="1:5" x14ac:dyDescent="0.3">
      <c r="A85" s="79"/>
      <c r="B85" s="73" t="s">
        <v>109</v>
      </c>
      <c r="C85" s="53">
        <v>270</v>
      </c>
      <c r="D85" s="48">
        <f t="shared" si="8"/>
        <v>1.1587982832618027</v>
      </c>
      <c r="E85" s="52">
        <f t="shared" si="9"/>
        <v>574.46808510638311</v>
      </c>
    </row>
    <row r="86" spans="1:5" x14ac:dyDescent="0.3">
      <c r="A86" s="79"/>
      <c r="B86" s="73" t="s">
        <v>110</v>
      </c>
      <c r="C86" s="53">
        <v>270</v>
      </c>
      <c r="D86" s="48">
        <f t="shared" si="8"/>
        <v>1.1587982832618027</v>
      </c>
      <c r="E86" s="52">
        <f t="shared" si="9"/>
        <v>574.46808510638311</v>
      </c>
    </row>
    <row r="87" spans="1:5" x14ac:dyDescent="0.3">
      <c r="A87" s="79"/>
      <c r="B87" s="73" t="s">
        <v>48</v>
      </c>
      <c r="C87" s="53">
        <v>270</v>
      </c>
      <c r="D87" s="48">
        <f t="shared" si="8"/>
        <v>1.1587982832618027</v>
      </c>
      <c r="E87" s="52">
        <f t="shared" si="9"/>
        <v>574.46808510638311</v>
      </c>
    </row>
    <row r="88" spans="1:5" x14ac:dyDescent="0.3">
      <c r="A88" s="79"/>
      <c r="B88" s="73" t="s">
        <v>99</v>
      </c>
      <c r="C88" s="53">
        <v>270</v>
      </c>
      <c r="D88" s="48">
        <f t="shared" si="8"/>
        <v>1.1587982832618027</v>
      </c>
      <c r="E88" s="52">
        <f t="shared" si="9"/>
        <v>574.46808510638311</v>
      </c>
    </row>
    <row r="89" spans="1:5" ht="15" thickBot="1" x14ac:dyDescent="0.35">
      <c r="A89" s="79"/>
      <c r="B89" s="71" t="s">
        <v>100</v>
      </c>
      <c r="C89" s="64">
        <v>270</v>
      </c>
      <c r="D89" s="61">
        <f t="shared" si="8"/>
        <v>1.1587982832618027</v>
      </c>
      <c r="E89" s="62">
        <f t="shared" si="9"/>
        <v>574.46808510638311</v>
      </c>
    </row>
    <row r="90" spans="1:5" x14ac:dyDescent="0.3">
      <c r="A90" s="78">
        <v>2020</v>
      </c>
      <c r="B90" s="69" t="s">
        <v>101</v>
      </c>
      <c r="C90" s="56">
        <v>270</v>
      </c>
      <c r="D90" s="18">
        <f t="shared" si="8"/>
        <v>1.1587982832618027</v>
      </c>
      <c r="E90" s="22">
        <f t="shared" si="9"/>
        <v>574.46808510638311</v>
      </c>
    </row>
    <row r="91" spans="1:5" x14ac:dyDescent="0.3">
      <c r="A91" s="79"/>
      <c r="B91" s="73" t="s">
        <v>102</v>
      </c>
      <c r="C91" s="53">
        <v>270</v>
      </c>
      <c r="D91" s="48">
        <f t="shared" si="8"/>
        <v>1.1587982832618027</v>
      </c>
      <c r="E91" s="52">
        <f t="shared" si="9"/>
        <v>574.46808510638311</v>
      </c>
    </row>
    <row r="92" spans="1:5" x14ac:dyDescent="0.3">
      <c r="A92" s="79"/>
      <c r="B92" s="73" t="s">
        <v>103</v>
      </c>
      <c r="C92" s="53">
        <v>270</v>
      </c>
      <c r="D92" s="48">
        <f t="shared" ref="D92" si="10">C92/$B$111</f>
        <v>1.1587982832618027</v>
      </c>
      <c r="E92" s="52">
        <f t="shared" ref="E92" si="11">D92/$D$15*100</f>
        <v>574.46808510638311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390</v>
      </c>
      <c r="D107" s="48">
        <f t="shared" ref="D107" si="12">C107/$B$111</f>
        <v>1.6738197424892705</v>
      </c>
      <c r="E107" s="52">
        <f t="shared" ref="E107" si="13">D107/$D$15*100</f>
        <v>829.78723404255334</v>
      </c>
    </row>
    <row r="108" spans="1:5" x14ac:dyDescent="0.3">
      <c r="A108" s="79"/>
      <c r="B108" s="73" t="s">
        <v>108</v>
      </c>
      <c r="C108" s="53">
        <v>390</v>
      </c>
      <c r="D108" s="48">
        <f t="shared" ref="D108:D109" si="14">C108/$B$111</f>
        <v>1.6738197424892705</v>
      </c>
      <c r="E108" s="52">
        <f t="shared" ref="E108:E109" si="15">D108/$D$15*100</f>
        <v>829.78723404255334</v>
      </c>
    </row>
    <row r="109" spans="1:5" x14ac:dyDescent="0.3">
      <c r="A109" s="79"/>
      <c r="B109" s="73" t="s">
        <v>109</v>
      </c>
      <c r="C109" s="53">
        <v>390</v>
      </c>
      <c r="D109" s="48">
        <f t="shared" si="14"/>
        <v>1.6738197424892705</v>
      </c>
      <c r="E109" s="52">
        <f t="shared" si="15"/>
        <v>829.78723404255334</v>
      </c>
    </row>
    <row r="110" spans="1:5" ht="15" thickBot="1" x14ac:dyDescent="0.35">
      <c r="A110" s="80"/>
      <c r="B110" s="71" t="s">
        <v>110</v>
      </c>
      <c r="C110" s="46">
        <v>390</v>
      </c>
      <c r="D110" s="17">
        <f t="shared" ref="D110" si="16">C110/$B$111</f>
        <v>1.6738197424892705</v>
      </c>
      <c r="E110" s="24">
        <f t="shared" ref="E110" si="17">D110/$D$15*100</f>
        <v>829.78723404255334</v>
      </c>
    </row>
    <row r="111" spans="1:5" x14ac:dyDescent="0.3">
      <c r="A111" s="13" t="s">
        <v>93</v>
      </c>
      <c r="B111" s="14">
        <v>233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90:A101"/>
    <mergeCell ref="A78:A89"/>
    <mergeCell ref="A66:A77"/>
    <mergeCell ref="A54:A65"/>
    <mergeCell ref="A102:A110"/>
    <mergeCell ref="C12:E12"/>
    <mergeCell ref="C13:E13"/>
    <mergeCell ref="A15:A17"/>
    <mergeCell ref="A18:A29"/>
    <mergeCell ref="A42:A53"/>
    <mergeCell ref="A30:A41"/>
    <mergeCell ref="A12:A14"/>
    <mergeCell ref="B12:B14"/>
  </mergeCells>
  <hyperlinks>
    <hyperlink ref="A117" location="Índice!A1" display="Volver al Índice" xr:uid="{00000000-0004-0000-0C00-000000000000}"/>
    <hyperlink ref="A120" r:id="rId1" xr:uid="{D940CE63-8CEF-4D08-99CB-CA0EB8271947}"/>
  </hyperlinks>
  <pageMargins left="0.7" right="0.7" top="0.75" bottom="0.75" header="0.3" footer="0.3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58</v>
      </c>
    </row>
    <row r="6" spans="1:5" x14ac:dyDescent="0.3">
      <c r="A6" s="7" t="s">
        <v>5</v>
      </c>
      <c r="B6" s="3" t="s">
        <v>75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36</v>
      </c>
      <c r="D15" s="18">
        <f t="shared" ref="D15:D47" si="0">C15/$B$111</f>
        <v>0.37113402061855671</v>
      </c>
      <c r="E15" s="22">
        <f t="shared" ref="E15:E29" si="1">D15/$D$15*100</f>
        <v>100</v>
      </c>
    </row>
    <row r="16" spans="1:5" x14ac:dyDescent="0.3">
      <c r="A16" s="88"/>
      <c r="B16" s="67" t="s">
        <v>99</v>
      </c>
      <c r="C16" s="26">
        <v>36</v>
      </c>
      <c r="D16" s="21">
        <f t="shared" si="0"/>
        <v>0.37113402061855671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36</v>
      </c>
      <c r="D17" s="29">
        <f t="shared" si="0"/>
        <v>0.37113402061855671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42</v>
      </c>
      <c r="D18" s="18">
        <f t="shared" si="0"/>
        <v>0.4329896907216495</v>
      </c>
      <c r="E18" s="22">
        <f t="shared" si="1"/>
        <v>116.66666666666667</v>
      </c>
    </row>
    <row r="19" spans="1:5" x14ac:dyDescent="0.3">
      <c r="A19" s="91"/>
      <c r="B19" s="70" t="s">
        <v>102</v>
      </c>
      <c r="C19" s="39">
        <v>42</v>
      </c>
      <c r="D19" s="21">
        <f t="shared" si="0"/>
        <v>0.4329896907216495</v>
      </c>
      <c r="E19" s="23">
        <f t="shared" si="1"/>
        <v>116.66666666666667</v>
      </c>
    </row>
    <row r="20" spans="1:5" x14ac:dyDescent="0.3">
      <c r="A20" s="91"/>
      <c r="B20" s="70" t="s">
        <v>103</v>
      </c>
      <c r="C20" s="39">
        <v>42</v>
      </c>
      <c r="D20" s="21">
        <f t="shared" si="0"/>
        <v>0.4329896907216495</v>
      </c>
      <c r="E20" s="23">
        <f t="shared" si="1"/>
        <v>116.66666666666667</v>
      </c>
    </row>
    <row r="21" spans="1:5" x14ac:dyDescent="0.3">
      <c r="A21" s="91"/>
      <c r="B21" s="70" t="s">
        <v>104</v>
      </c>
      <c r="C21" s="41">
        <v>48</v>
      </c>
      <c r="D21" s="29">
        <f t="shared" si="0"/>
        <v>0.49484536082474229</v>
      </c>
      <c r="E21" s="30">
        <f>D21/$D$15*100</f>
        <v>133.33333333333331</v>
      </c>
    </row>
    <row r="22" spans="1:5" x14ac:dyDescent="0.3">
      <c r="A22" s="91"/>
      <c r="B22" s="70" t="s">
        <v>106</v>
      </c>
      <c r="C22" s="41">
        <v>48</v>
      </c>
      <c r="D22" s="29">
        <f t="shared" si="0"/>
        <v>0.49484536082474229</v>
      </c>
      <c r="E22" s="30">
        <f t="shared" si="1"/>
        <v>133.33333333333331</v>
      </c>
    </row>
    <row r="23" spans="1:5" x14ac:dyDescent="0.3">
      <c r="A23" s="91"/>
      <c r="B23" s="70" t="s">
        <v>107</v>
      </c>
      <c r="C23" s="41">
        <v>48</v>
      </c>
      <c r="D23" s="29">
        <f t="shared" si="0"/>
        <v>0.49484536082474229</v>
      </c>
      <c r="E23" s="30">
        <f t="shared" si="1"/>
        <v>133.33333333333331</v>
      </c>
    </row>
    <row r="24" spans="1:5" x14ac:dyDescent="0.3">
      <c r="A24" s="91"/>
      <c r="B24" s="70" t="s">
        <v>108</v>
      </c>
      <c r="C24" s="41">
        <v>48</v>
      </c>
      <c r="D24" s="29">
        <f t="shared" si="0"/>
        <v>0.49484536082474229</v>
      </c>
      <c r="E24" s="30">
        <f t="shared" si="1"/>
        <v>133.33333333333331</v>
      </c>
    </row>
    <row r="25" spans="1:5" x14ac:dyDescent="0.3">
      <c r="A25" s="91"/>
      <c r="B25" s="70" t="s">
        <v>109</v>
      </c>
      <c r="C25" s="41">
        <v>52</v>
      </c>
      <c r="D25" s="29">
        <f t="shared" si="0"/>
        <v>0.53608247422680411</v>
      </c>
      <c r="E25" s="30">
        <f t="shared" si="1"/>
        <v>144.44444444444443</v>
      </c>
    </row>
    <row r="26" spans="1:5" x14ac:dyDescent="0.3">
      <c r="A26" s="91"/>
      <c r="B26" s="70" t="s">
        <v>110</v>
      </c>
      <c r="C26" s="41">
        <v>41</v>
      </c>
      <c r="D26" s="29">
        <f t="shared" si="0"/>
        <v>0.42268041237113402</v>
      </c>
      <c r="E26" s="30">
        <f t="shared" si="1"/>
        <v>113.88888888888889</v>
      </c>
    </row>
    <row r="27" spans="1:5" x14ac:dyDescent="0.3">
      <c r="A27" s="91"/>
      <c r="B27" s="70" t="s">
        <v>48</v>
      </c>
      <c r="C27" s="41">
        <v>52</v>
      </c>
      <c r="D27" s="29">
        <f t="shared" si="0"/>
        <v>0.53608247422680411</v>
      </c>
      <c r="E27" s="30">
        <f t="shared" si="1"/>
        <v>144.44444444444443</v>
      </c>
    </row>
    <row r="28" spans="1:5" x14ac:dyDescent="0.3">
      <c r="A28" s="91"/>
      <c r="B28" s="70" t="s">
        <v>99</v>
      </c>
      <c r="C28" s="41">
        <v>52</v>
      </c>
      <c r="D28" s="29">
        <f t="shared" si="0"/>
        <v>0.53608247422680411</v>
      </c>
      <c r="E28" s="30">
        <f t="shared" si="1"/>
        <v>144.44444444444443</v>
      </c>
    </row>
    <row r="29" spans="1:5" ht="15" thickBot="1" x14ac:dyDescent="0.35">
      <c r="A29" s="92"/>
      <c r="B29" s="71" t="s">
        <v>100</v>
      </c>
      <c r="C29" s="40">
        <v>52</v>
      </c>
      <c r="D29" s="17">
        <f t="shared" si="0"/>
        <v>0.53608247422680411</v>
      </c>
      <c r="E29" s="24">
        <f t="shared" si="1"/>
        <v>144.44444444444443</v>
      </c>
    </row>
    <row r="30" spans="1:5" x14ac:dyDescent="0.3">
      <c r="A30" s="78">
        <v>2015</v>
      </c>
      <c r="B30" s="69" t="s">
        <v>101</v>
      </c>
      <c r="C30" s="25">
        <v>63</v>
      </c>
      <c r="D30" s="18">
        <f t="shared" si="0"/>
        <v>0.64948453608247425</v>
      </c>
      <c r="E30" s="22">
        <f t="shared" ref="E30:E36" si="2">D30/$D$15*100</f>
        <v>175</v>
      </c>
    </row>
    <row r="31" spans="1:5" x14ac:dyDescent="0.3">
      <c r="A31" s="79"/>
      <c r="B31" s="70" t="s">
        <v>102</v>
      </c>
      <c r="C31" s="39">
        <v>63</v>
      </c>
      <c r="D31" s="21">
        <f t="shared" si="0"/>
        <v>0.64948453608247425</v>
      </c>
      <c r="E31" s="23">
        <f t="shared" si="2"/>
        <v>175</v>
      </c>
    </row>
    <row r="32" spans="1:5" x14ac:dyDescent="0.3">
      <c r="A32" s="79"/>
      <c r="B32" s="70" t="s">
        <v>103</v>
      </c>
      <c r="C32" s="39">
        <v>63</v>
      </c>
      <c r="D32" s="21">
        <f t="shared" si="0"/>
        <v>0.64948453608247425</v>
      </c>
      <c r="E32" s="23">
        <f t="shared" si="2"/>
        <v>175</v>
      </c>
    </row>
    <row r="33" spans="1:8" x14ac:dyDescent="0.3">
      <c r="A33" s="79"/>
      <c r="B33" s="70" t="s">
        <v>104</v>
      </c>
      <c r="C33" s="39">
        <v>63</v>
      </c>
      <c r="D33" s="21">
        <f t="shared" si="0"/>
        <v>0.64948453608247425</v>
      </c>
      <c r="E33" s="23">
        <f t="shared" si="2"/>
        <v>175</v>
      </c>
    </row>
    <row r="34" spans="1:8" x14ac:dyDescent="0.3">
      <c r="A34" s="79"/>
      <c r="B34" s="70" t="s">
        <v>106</v>
      </c>
      <c r="C34" s="39">
        <v>73</v>
      </c>
      <c r="D34" s="21">
        <f t="shared" si="0"/>
        <v>0.75257731958762886</v>
      </c>
      <c r="E34" s="23">
        <f t="shared" si="2"/>
        <v>202.77777777777777</v>
      </c>
      <c r="F34" s="33"/>
      <c r="G34" s="34"/>
      <c r="H34" s="35"/>
    </row>
    <row r="35" spans="1:8" x14ac:dyDescent="0.3">
      <c r="A35" s="79"/>
      <c r="B35" s="70" t="s">
        <v>107</v>
      </c>
      <c r="C35" s="39">
        <v>73</v>
      </c>
      <c r="D35" s="21">
        <f t="shared" si="0"/>
        <v>0.75257731958762886</v>
      </c>
      <c r="E35" s="23">
        <f t="shared" si="2"/>
        <v>202.77777777777777</v>
      </c>
      <c r="F35" s="33"/>
      <c r="G35" s="34"/>
      <c r="H35" s="35"/>
    </row>
    <row r="36" spans="1:8" x14ac:dyDescent="0.3">
      <c r="A36" s="79"/>
      <c r="B36" s="70" t="s">
        <v>108</v>
      </c>
      <c r="C36" s="39">
        <v>73</v>
      </c>
      <c r="D36" s="21">
        <f t="shared" si="0"/>
        <v>0.75257731958762886</v>
      </c>
      <c r="E36" s="23">
        <f t="shared" si="2"/>
        <v>202.77777777777777</v>
      </c>
      <c r="F36" s="33"/>
      <c r="G36" s="34"/>
      <c r="H36" s="35"/>
    </row>
    <row r="37" spans="1:8" x14ac:dyDescent="0.3">
      <c r="A37" s="79"/>
      <c r="B37" s="70" t="s">
        <v>109</v>
      </c>
      <c r="C37" s="39">
        <v>73</v>
      </c>
      <c r="D37" s="21">
        <f t="shared" si="0"/>
        <v>0.75257731958762886</v>
      </c>
      <c r="E37" s="23">
        <f t="shared" ref="E37:E47" si="3">D37/$D$15*100</f>
        <v>202.77777777777777</v>
      </c>
      <c r="F37" s="33"/>
      <c r="G37" s="34"/>
      <c r="H37" s="35"/>
    </row>
    <row r="38" spans="1:8" x14ac:dyDescent="0.3">
      <c r="A38" s="79"/>
      <c r="B38" s="70" t="s">
        <v>110</v>
      </c>
      <c r="C38" s="53">
        <v>73</v>
      </c>
      <c r="D38" s="48">
        <f t="shared" si="0"/>
        <v>0.75257731958762886</v>
      </c>
      <c r="E38" s="52">
        <f t="shared" si="3"/>
        <v>202.77777777777777</v>
      </c>
      <c r="F38" s="33"/>
      <c r="G38" s="34"/>
      <c r="H38" s="35"/>
    </row>
    <row r="39" spans="1:8" x14ac:dyDescent="0.3">
      <c r="A39" s="79"/>
      <c r="B39" s="70" t="s">
        <v>48</v>
      </c>
      <c r="C39" s="39">
        <v>73</v>
      </c>
      <c r="D39" s="21">
        <f t="shared" si="0"/>
        <v>0.75257731958762886</v>
      </c>
      <c r="E39" s="23">
        <f t="shared" si="3"/>
        <v>202.77777777777777</v>
      </c>
      <c r="F39" s="33"/>
      <c r="G39" s="34"/>
      <c r="H39" s="35"/>
    </row>
    <row r="40" spans="1:8" x14ac:dyDescent="0.3">
      <c r="A40" s="79"/>
      <c r="B40" s="70" t="s">
        <v>99</v>
      </c>
      <c r="C40" s="39">
        <v>73</v>
      </c>
      <c r="D40" s="21">
        <f t="shared" si="0"/>
        <v>0.75257731958762886</v>
      </c>
      <c r="E40" s="23">
        <f t="shared" si="3"/>
        <v>202.77777777777777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73</v>
      </c>
      <c r="D41" s="17">
        <f t="shared" si="0"/>
        <v>0.75257731958762886</v>
      </c>
      <c r="E41" s="24">
        <f t="shared" si="3"/>
        <v>202.77777777777777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73</v>
      </c>
      <c r="D42" s="18">
        <f t="shared" si="0"/>
        <v>0.75257731958762886</v>
      </c>
      <c r="E42" s="22">
        <f t="shared" si="3"/>
        <v>202.77777777777777</v>
      </c>
    </row>
    <row r="43" spans="1:8" x14ac:dyDescent="0.3">
      <c r="A43" s="91"/>
      <c r="B43" s="70" t="s">
        <v>102</v>
      </c>
      <c r="C43" s="39">
        <v>73</v>
      </c>
      <c r="D43" s="21">
        <f t="shared" si="0"/>
        <v>0.75257731958762886</v>
      </c>
      <c r="E43" s="23">
        <f t="shared" si="3"/>
        <v>202.77777777777777</v>
      </c>
    </row>
    <row r="44" spans="1:8" x14ac:dyDescent="0.3">
      <c r="A44" s="91"/>
      <c r="B44" s="70" t="s">
        <v>103</v>
      </c>
      <c r="C44" s="39">
        <v>90</v>
      </c>
      <c r="D44" s="21">
        <f t="shared" si="0"/>
        <v>0.92783505154639179</v>
      </c>
      <c r="E44" s="23">
        <f t="shared" si="3"/>
        <v>250</v>
      </c>
    </row>
    <row r="45" spans="1:8" x14ac:dyDescent="0.3">
      <c r="A45" s="91"/>
      <c r="B45" s="70" t="s">
        <v>104</v>
      </c>
      <c r="C45" s="39">
        <v>90</v>
      </c>
      <c r="D45" s="21">
        <f t="shared" si="0"/>
        <v>0.92783505154639179</v>
      </c>
      <c r="E45" s="23">
        <f t="shared" si="3"/>
        <v>250</v>
      </c>
    </row>
    <row r="46" spans="1:8" x14ac:dyDescent="0.3">
      <c r="A46" s="91"/>
      <c r="B46" s="70" t="s">
        <v>106</v>
      </c>
      <c r="C46" s="39">
        <v>90</v>
      </c>
      <c r="D46" s="21">
        <f t="shared" si="0"/>
        <v>0.92783505154639179</v>
      </c>
      <c r="E46" s="23">
        <f t="shared" si="3"/>
        <v>250</v>
      </c>
    </row>
    <row r="47" spans="1:8" x14ac:dyDescent="0.3">
      <c r="A47" s="91"/>
      <c r="B47" s="70" t="s">
        <v>107</v>
      </c>
      <c r="C47" s="39">
        <v>90</v>
      </c>
      <c r="D47" s="21">
        <f t="shared" si="0"/>
        <v>0.92783505154639179</v>
      </c>
      <c r="E47" s="23">
        <f t="shared" si="3"/>
        <v>250</v>
      </c>
    </row>
    <row r="48" spans="1:8" x14ac:dyDescent="0.3">
      <c r="A48" s="91"/>
      <c r="B48" s="70" t="s">
        <v>108</v>
      </c>
      <c r="C48" s="39">
        <v>90</v>
      </c>
      <c r="D48" s="21">
        <f t="shared" ref="D48:D54" si="4">C48/$B$111</f>
        <v>0.92783505154639179</v>
      </c>
      <c r="E48" s="23">
        <f t="shared" ref="E48:E54" si="5">D48/$D$15*100</f>
        <v>250</v>
      </c>
    </row>
    <row r="49" spans="1:5" x14ac:dyDescent="0.3">
      <c r="A49" s="91"/>
      <c r="B49" s="70" t="s">
        <v>109</v>
      </c>
      <c r="C49" s="39">
        <v>90</v>
      </c>
      <c r="D49" s="21">
        <f t="shared" si="4"/>
        <v>0.92783505154639179</v>
      </c>
      <c r="E49" s="23">
        <f t="shared" si="5"/>
        <v>250</v>
      </c>
    </row>
    <row r="50" spans="1:5" x14ac:dyDescent="0.3">
      <c r="A50" s="91"/>
      <c r="B50" s="70" t="s">
        <v>110</v>
      </c>
      <c r="C50" s="39">
        <v>90</v>
      </c>
      <c r="D50" s="21">
        <f t="shared" si="4"/>
        <v>0.92783505154639179</v>
      </c>
      <c r="E50" s="23">
        <f t="shared" si="5"/>
        <v>250</v>
      </c>
    </row>
    <row r="51" spans="1:5" x14ac:dyDescent="0.3">
      <c r="A51" s="91"/>
      <c r="B51" s="70" t="s">
        <v>48</v>
      </c>
      <c r="C51" s="39">
        <v>90</v>
      </c>
      <c r="D51" s="21">
        <f t="shared" si="4"/>
        <v>0.92783505154639179</v>
      </c>
      <c r="E51" s="23">
        <f t="shared" si="5"/>
        <v>250</v>
      </c>
    </row>
    <row r="52" spans="1:5" x14ac:dyDescent="0.3">
      <c r="A52" s="91"/>
      <c r="B52" s="70" t="s">
        <v>99</v>
      </c>
      <c r="C52" s="39">
        <v>90</v>
      </c>
      <c r="D52" s="21">
        <f t="shared" si="4"/>
        <v>0.92783505154639179</v>
      </c>
      <c r="E52" s="23">
        <f t="shared" si="5"/>
        <v>250</v>
      </c>
    </row>
    <row r="53" spans="1:5" ht="15" thickBot="1" x14ac:dyDescent="0.35">
      <c r="A53" s="91"/>
      <c r="B53" s="72" t="s">
        <v>100</v>
      </c>
      <c r="C53" s="40">
        <v>90</v>
      </c>
      <c r="D53" s="17">
        <f t="shared" si="4"/>
        <v>0.92783505154639179</v>
      </c>
      <c r="E53" s="24">
        <f t="shared" si="5"/>
        <v>250</v>
      </c>
    </row>
    <row r="54" spans="1:5" x14ac:dyDescent="0.3">
      <c r="A54" s="78">
        <v>2017</v>
      </c>
      <c r="B54" s="69" t="s">
        <v>101</v>
      </c>
      <c r="C54" s="53">
        <v>90</v>
      </c>
      <c r="D54" s="48">
        <f t="shared" si="4"/>
        <v>0.92783505154639179</v>
      </c>
      <c r="E54" s="52">
        <f t="shared" si="5"/>
        <v>250</v>
      </c>
    </row>
    <row r="55" spans="1:5" x14ac:dyDescent="0.3">
      <c r="A55" s="79"/>
      <c r="B55" s="73" t="s">
        <v>102</v>
      </c>
      <c r="C55" s="53">
        <v>90</v>
      </c>
      <c r="D55" s="48">
        <f t="shared" ref="D55:D91" si="6">C55/$B$111</f>
        <v>0.92783505154639179</v>
      </c>
      <c r="E55" s="52">
        <f t="shared" ref="E55:E91" si="7">D55/$D$15*100</f>
        <v>250</v>
      </c>
    </row>
    <row r="56" spans="1:5" x14ac:dyDescent="0.3">
      <c r="A56" s="79"/>
      <c r="B56" s="73" t="s">
        <v>103</v>
      </c>
      <c r="C56" s="53">
        <v>105</v>
      </c>
      <c r="D56" s="48">
        <f t="shared" si="6"/>
        <v>1.0824742268041236</v>
      </c>
      <c r="E56" s="52">
        <f t="shared" si="7"/>
        <v>291.66666666666663</v>
      </c>
    </row>
    <row r="57" spans="1:5" x14ac:dyDescent="0.3">
      <c r="A57" s="79"/>
      <c r="B57" s="73" t="s">
        <v>104</v>
      </c>
      <c r="C57" s="53">
        <v>105</v>
      </c>
      <c r="D57" s="48">
        <f t="shared" si="6"/>
        <v>1.0824742268041236</v>
      </c>
      <c r="E57" s="52">
        <f t="shared" si="7"/>
        <v>291.66666666666663</v>
      </c>
    </row>
    <row r="58" spans="1:5" x14ac:dyDescent="0.3">
      <c r="A58" s="79"/>
      <c r="B58" s="73" t="s">
        <v>106</v>
      </c>
      <c r="C58" s="53">
        <v>105</v>
      </c>
      <c r="D58" s="48">
        <f t="shared" si="6"/>
        <v>1.0824742268041236</v>
      </c>
      <c r="E58" s="52">
        <f t="shared" si="7"/>
        <v>291.66666666666663</v>
      </c>
    </row>
    <row r="59" spans="1:5" x14ac:dyDescent="0.3">
      <c r="A59" s="79"/>
      <c r="B59" s="73" t="s">
        <v>107</v>
      </c>
      <c r="C59" s="53">
        <v>105</v>
      </c>
      <c r="D59" s="48">
        <f t="shared" si="6"/>
        <v>1.0824742268041236</v>
      </c>
      <c r="E59" s="52">
        <f t="shared" si="7"/>
        <v>291.66666666666663</v>
      </c>
    </row>
    <row r="60" spans="1:5" x14ac:dyDescent="0.3">
      <c r="A60" s="79"/>
      <c r="B60" s="73" t="s">
        <v>108</v>
      </c>
      <c r="C60" s="53">
        <v>105</v>
      </c>
      <c r="D60" s="48">
        <f t="shared" si="6"/>
        <v>1.0824742268041236</v>
      </c>
      <c r="E60" s="52">
        <f t="shared" si="7"/>
        <v>291.66666666666663</v>
      </c>
    </row>
    <row r="61" spans="1:5" x14ac:dyDescent="0.3">
      <c r="A61" s="79"/>
      <c r="B61" s="73" t="s">
        <v>109</v>
      </c>
      <c r="C61" s="53">
        <v>105</v>
      </c>
      <c r="D61" s="48">
        <f t="shared" si="6"/>
        <v>1.0824742268041236</v>
      </c>
      <c r="E61" s="52">
        <f t="shared" si="7"/>
        <v>291.66666666666663</v>
      </c>
    </row>
    <row r="62" spans="1:5" x14ac:dyDescent="0.3">
      <c r="A62" s="79"/>
      <c r="B62" s="73" t="s">
        <v>110</v>
      </c>
      <c r="C62" s="53">
        <v>105</v>
      </c>
      <c r="D62" s="48">
        <f t="shared" si="6"/>
        <v>1.0824742268041236</v>
      </c>
      <c r="E62" s="52">
        <f t="shared" si="7"/>
        <v>291.66666666666663</v>
      </c>
    </row>
    <row r="63" spans="1:5" x14ac:dyDescent="0.3">
      <c r="A63" s="79"/>
      <c r="B63" s="73" t="s">
        <v>48</v>
      </c>
      <c r="C63" s="53">
        <v>105</v>
      </c>
      <c r="D63" s="48">
        <f t="shared" si="6"/>
        <v>1.0824742268041236</v>
      </c>
      <c r="E63" s="52">
        <f t="shared" si="7"/>
        <v>291.66666666666663</v>
      </c>
    </row>
    <row r="64" spans="1:5" x14ac:dyDescent="0.3">
      <c r="A64" s="79"/>
      <c r="B64" s="73" t="s">
        <v>99</v>
      </c>
      <c r="C64" s="53">
        <v>105</v>
      </c>
      <c r="D64" s="48">
        <f t="shared" si="6"/>
        <v>1.0824742268041236</v>
      </c>
      <c r="E64" s="52">
        <f t="shared" si="7"/>
        <v>291.66666666666663</v>
      </c>
    </row>
    <row r="65" spans="1:5" ht="15" thickBot="1" x14ac:dyDescent="0.35">
      <c r="A65" s="79"/>
      <c r="B65" s="71" t="s">
        <v>100</v>
      </c>
      <c r="C65" s="46">
        <v>105</v>
      </c>
      <c r="D65" s="17">
        <f t="shared" si="6"/>
        <v>1.0824742268041236</v>
      </c>
      <c r="E65" s="24">
        <f t="shared" si="7"/>
        <v>291.66666666666663</v>
      </c>
    </row>
    <row r="66" spans="1:5" x14ac:dyDescent="0.3">
      <c r="A66" s="78">
        <v>2018</v>
      </c>
      <c r="B66" s="69" t="s">
        <v>101</v>
      </c>
      <c r="C66" s="56">
        <v>122</v>
      </c>
      <c r="D66" s="18">
        <f t="shared" si="6"/>
        <v>1.2577319587628866</v>
      </c>
      <c r="E66" s="22">
        <f t="shared" si="7"/>
        <v>338.88888888888886</v>
      </c>
    </row>
    <row r="67" spans="1:5" x14ac:dyDescent="0.3">
      <c r="A67" s="79"/>
      <c r="B67" s="73" t="s">
        <v>102</v>
      </c>
      <c r="C67" s="53">
        <v>122</v>
      </c>
      <c r="D67" s="48">
        <f t="shared" si="6"/>
        <v>1.2577319587628866</v>
      </c>
      <c r="E67" s="52">
        <f t="shared" si="7"/>
        <v>338.88888888888886</v>
      </c>
    </row>
    <row r="68" spans="1:5" x14ac:dyDescent="0.3">
      <c r="A68" s="79"/>
      <c r="B68" s="73" t="s">
        <v>103</v>
      </c>
      <c r="C68" s="53">
        <v>122</v>
      </c>
      <c r="D68" s="48">
        <f t="shared" si="6"/>
        <v>1.2577319587628866</v>
      </c>
      <c r="E68" s="52">
        <f t="shared" si="7"/>
        <v>338.88888888888886</v>
      </c>
    </row>
    <row r="69" spans="1:5" x14ac:dyDescent="0.3">
      <c r="A69" s="79"/>
      <c r="B69" s="73" t="s">
        <v>104</v>
      </c>
      <c r="C69" s="53">
        <v>122</v>
      </c>
      <c r="D69" s="48">
        <f t="shared" si="6"/>
        <v>1.2577319587628866</v>
      </c>
      <c r="E69" s="52">
        <f t="shared" si="7"/>
        <v>338.88888888888886</v>
      </c>
    </row>
    <row r="70" spans="1:5" x14ac:dyDescent="0.3">
      <c r="A70" s="79"/>
      <c r="B70" s="73" t="s">
        <v>106</v>
      </c>
      <c r="C70" s="53">
        <v>122</v>
      </c>
      <c r="D70" s="48">
        <f t="shared" si="6"/>
        <v>1.2577319587628866</v>
      </c>
      <c r="E70" s="52">
        <f t="shared" si="7"/>
        <v>338.88888888888886</v>
      </c>
    </row>
    <row r="71" spans="1:5" x14ac:dyDescent="0.3">
      <c r="A71" s="79"/>
      <c r="B71" s="73" t="s">
        <v>107</v>
      </c>
      <c r="C71" s="53">
        <v>122</v>
      </c>
      <c r="D71" s="48">
        <f t="shared" si="6"/>
        <v>1.2577319587628866</v>
      </c>
      <c r="E71" s="52">
        <f t="shared" si="7"/>
        <v>338.88888888888886</v>
      </c>
    </row>
    <row r="72" spans="1:5" x14ac:dyDescent="0.3">
      <c r="A72" s="79"/>
      <c r="B72" s="73" t="s">
        <v>108</v>
      </c>
      <c r="C72" s="53">
        <v>128</v>
      </c>
      <c r="D72" s="48">
        <f t="shared" si="6"/>
        <v>1.3195876288659794</v>
      </c>
      <c r="E72" s="52">
        <f t="shared" si="7"/>
        <v>355.55555555555554</v>
      </c>
    </row>
    <row r="73" spans="1:5" x14ac:dyDescent="0.3">
      <c r="A73" s="79"/>
      <c r="B73" s="73" t="s">
        <v>109</v>
      </c>
      <c r="C73" s="53">
        <v>128</v>
      </c>
      <c r="D73" s="48">
        <f t="shared" si="6"/>
        <v>1.3195876288659794</v>
      </c>
      <c r="E73" s="52">
        <f t="shared" si="7"/>
        <v>355.55555555555554</v>
      </c>
    </row>
    <row r="74" spans="1:5" x14ac:dyDescent="0.3">
      <c r="A74" s="79"/>
      <c r="B74" s="73" t="s">
        <v>110</v>
      </c>
      <c r="C74" s="53">
        <v>135</v>
      </c>
      <c r="D74" s="48">
        <f t="shared" si="6"/>
        <v>1.3917525773195876</v>
      </c>
      <c r="E74" s="52">
        <f t="shared" si="7"/>
        <v>374.99999999999994</v>
      </c>
    </row>
    <row r="75" spans="1:5" x14ac:dyDescent="0.3">
      <c r="A75" s="79"/>
      <c r="B75" s="73" t="s">
        <v>48</v>
      </c>
      <c r="C75" s="53">
        <v>135</v>
      </c>
      <c r="D75" s="48">
        <f t="shared" si="6"/>
        <v>1.3917525773195876</v>
      </c>
      <c r="E75" s="52">
        <f t="shared" si="7"/>
        <v>374.99999999999994</v>
      </c>
    </row>
    <row r="76" spans="1:5" x14ac:dyDescent="0.3">
      <c r="A76" s="79"/>
      <c r="B76" s="73" t="s">
        <v>99</v>
      </c>
      <c r="C76" s="53">
        <v>150</v>
      </c>
      <c r="D76" s="48">
        <f t="shared" si="6"/>
        <v>1.5463917525773196</v>
      </c>
      <c r="E76" s="52">
        <f t="shared" si="7"/>
        <v>416.66666666666669</v>
      </c>
    </row>
    <row r="77" spans="1:5" ht="15" thickBot="1" x14ac:dyDescent="0.35">
      <c r="A77" s="79"/>
      <c r="B77" s="71" t="s">
        <v>100</v>
      </c>
      <c r="C77" s="64">
        <v>150</v>
      </c>
      <c r="D77" s="61">
        <f t="shared" si="6"/>
        <v>1.5463917525773196</v>
      </c>
      <c r="E77" s="62">
        <f t="shared" si="7"/>
        <v>416.66666666666669</v>
      </c>
    </row>
    <row r="78" spans="1:5" x14ac:dyDescent="0.3">
      <c r="A78" s="78">
        <v>2019</v>
      </c>
      <c r="B78" s="69" t="s">
        <v>101</v>
      </c>
      <c r="C78" s="56">
        <v>185</v>
      </c>
      <c r="D78" s="18">
        <f t="shared" si="6"/>
        <v>1.9072164948453609</v>
      </c>
      <c r="E78" s="22">
        <f t="shared" si="7"/>
        <v>513.88888888888891</v>
      </c>
    </row>
    <row r="79" spans="1:5" x14ac:dyDescent="0.3">
      <c r="A79" s="79"/>
      <c r="B79" s="73" t="s">
        <v>102</v>
      </c>
      <c r="C79" s="53">
        <v>185</v>
      </c>
      <c r="D79" s="48">
        <f t="shared" si="6"/>
        <v>1.9072164948453609</v>
      </c>
      <c r="E79" s="52">
        <f t="shared" si="7"/>
        <v>513.88888888888891</v>
      </c>
    </row>
    <row r="80" spans="1:5" x14ac:dyDescent="0.3">
      <c r="A80" s="79"/>
      <c r="B80" s="73" t="s">
        <v>103</v>
      </c>
      <c r="C80" s="53">
        <v>185</v>
      </c>
      <c r="D80" s="48">
        <f t="shared" si="6"/>
        <v>1.9072164948453609</v>
      </c>
      <c r="E80" s="52">
        <f t="shared" si="7"/>
        <v>513.88888888888891</v>
      </c>
    </row>
    <row r="81" spans="1:5" x14ac:dyDescent="0.3">
      <c r="A81" s="79"/>
      <c r="B81" s="73" t="s">
        <v>104</v>
      </c>
      <c r="C81" s="53">
        <v>185</v>
      </c>
      <c r="D81" s="48">
        <f t="shared" si="6"/>
        <v>1.9072164948453609</v>
      </c>
      <c r="E81" s="52">
        <f t="shared" si="7"/>
        <v>513.88888888888891</v>
      </c>
    </row>
    <row r="82" spans="1:5" x14ac:dyDescent="0.3">
      <c r="A82" s="79"/>
      <c r="B82" s="73" t="s">
        <v>106</v>
      </c>
      <c r="C82" s="53">
        <v>185</v>
      </c>
      <c r="D82" s="48">
        <f t="shared" si="6"/>
        <v>1.9072164948453609</v>
      </c>
      <c r="E82" s="52">
        <f t="shared" si="7"/>
        <v>513.88888888888891</v>
      </c>
    </row>
    <row r="83" spans="1:5" x14ac:dyDescent="0.3">
      <c r="A83" s="79"/>
      <c r="B83" s="73" t="s">
        <v>107</v>
      </c>
      <c r="C83" s="53">
        <v>185</v>
      </c>
      <c r="D83" s="48">
        <f t="shared" si="6"/>
        <v>1.9072164948453609</v>
      </c>
      <c r="E83" s="52">
        <f t="shared" si="7"/>
        <v>513.88888888888891</v>
      </c>
    </row>
    <row r="84" spans="1:5" x14ac:dyDescent="0.3">
      <c r="A84" s="79"/>
      <c r="B84" s="73" t="s">
        <v>108</v>
      </c>
      <c r="C84" s="53">
        <v>185</v>
      </c>
      <c r="D84" s="48">
        <f t="shared" si="6"/>
        <v>1.9072164948453609</v>
      </c>
      <c r="E84" s="52">
        <f t="shared" si="7"/>
        <v>513.88888888888891</v>
      </c>
    </row>
    <row r="85" spans="1:5" x14ac:dyDescent="0.3">
      <c r="A85" s="79"/>
      <c r="B85" s="73" t="s">
        <v>109</v>
      </c>
      <c r="C85" s="53">
        <v>185</v>
      </c>
      <c r="D85" s="48">
        <f t="shared" si="6"/>
        <v>1.9072164948453609</v>
      </c>
      <c r="E85" s="52">
        <f t="shared" si="7"/>
        <v>513.88888888888891</v>
      </c>
    </row>
    <row r="86" spans="1:5" x14ac:dyDescent="0.3">
      <c r="A86" s="79"/>
      <c r="B86" s="73" t="s">
        <v>110</v>
      </c>
      <c r="C86" s="53">
        <v>200</v>
      </c>
      <c r="D86" s="48">
        <f t="shared" si="6"/>
        <v>2.0618556701030926</v>
      </c>
      <c r="E86" s="52">
        <f t="shared" si="7"/>
        <v>555.55555555555543</v>
      </c>
    </row>
    <row r="87" spans="1:5" x14ac:dyDescent="0.3">
      <c r="A87" s="79"/>
      <c r="B87" s="73" t="s">
        <v>48</v>
      </c>
      <c r="C87" s="53">
        <v>200</v>
      </c>
      <c r="D87" s="48">
        <f t="shared" si="6"/>
        <v>2.0618556701030926</v>
      </c>
      <c r="E87" s="52">
        <f t="shared" si="7"/>
        <v>555.55555555555543</v>
      </c>
    </row>
    <row r="88" spans="1:5" x14ac:dyDescent="0.3">
      <c r="A88" s="79"/>
      <c r="B88" s="73" t="s">
        <v>99</v>
      </c>
      <c r="C88" s="53">
        <v>220</v>
      </c>
      <c r="D88" s="48">
        <f t="shared" si="6"/>
        <v>2.268041237113402</v>
      </c>
      <c r="E88" s="52">
        <f t="shared" si="7"/>
        <v>611.11111111111109</v>
      </c>
    </row>
    <row r="89" spans="1:5" ht="15" thickBot="1" x14ac:dyDescent="0.35">
      <c r="A89" s="79"/>
      <c r="B89" s="71" t="s">
        <v>100</v>
      </c>
      <c r="C89" s="64">
        <v>220</v>
      </c>
      <c r="D89" s="61">
        <f t="shared" si="6"/>
        <v>2.268041237113402</v>
      </c>
      <c r="E89" s="62">
        <f t="shared" si="7"/>
        <v>611.11111111111109</v>
      </c>
    </row>
    <row r="90" spans="1:5" x14ac:dyDescent="0.3">
      <c r="A90" s="78">
        <v>2020</v>
      </c>
      <c r="B90" s="69" t="s">
        <v>101</v>
      </c>
      <c r="C90" s="56">
        <v>220</v>
      </c>
      <c r="D90" s="18">
        <f t="shared" si="6"/>
        <v>2.268041237113402</v>
      </c>
      <c r="E90" s="22">
        <f t="shared" si="7"/>
        <v>611.11111111111109</v>
      </c>
    </row>
    <row r="91" spans="1:5" x14ac:dyDescent="0.3">
      <c r="A91" s="79"/>
      <c r="B91" s="73" t="s">
        <v>102</v>
      </c>
      <c r="C91" s="53">
        <v>220</v>
      </c>
      <c r="D91" s="48">
        <f t="shared" si="6"/>
        <v>2.268041237113402</v>
      </c>
      <c r="E91" s="52">
        <f t="shared" si="7"/>
        <v>611.11111111111109</v>
      </c>
    </row>
    <row r="92" spans="1:5" x14ac:dyDescent="0.3">
      <c r="A92" s="79"/>
      <c r="B92" s="73" t="s">
        <v>103</v>
      </c>
      <c r="C92" s="53">
        <v>220</v>
      </c>
      <c r="D92" s="48">
        <f t="shared" ref="D92" si="8">C92/$B$111</f>
        <v>2.268041237113402</v>
      </c>
      <c r="E92" s="52">
        <f t="shared" ref="E92" si="9">D92/$D$15*100</f>
        <v>611.11111111111109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220</v>
      </c>
      <c r="D107" s="48">
        <f t="shared" ref="D107" si="10">C107/$B$111</f>
        <v>2.268041237113402</v>
      </c>
      <c r="E107" s="52">
        <f t="shared" ref="E107" si="11">D107/$D$15*100</f>
        <v>611.11111111111109</v>
      </c>
    </row>
    <row r="108" spans="1:5" x14ac:dyDescent="0.3">
      <c r="A108" s="79"/>
      <c r="B108" s="73" t="s">
        <v>108</v>
      </c>
      <c r="C108" s="53">
        <v>220</v>
      </c>
      <c r="D108" s="48">
        <f t="shared" ref="D108:D109" si="12">C108/$B$111</f>
        <v>2.268041237113402</v>
      </c>
      <c r="E108" s="52">
        <f t="shared" ref="E108:E109" si="13">D108/$D$15*100</f>
        <v>611.11111111111109</v>
      </c>
    </row>
    <row r="109" spans="1:5" x14ac:dyDescent="0.3">
      <c r="A109" s="79"/>
      <c r="B109" s="73" t="s">
        <v>109</v>
      </c>
      <c r="C109" s="53">
        <v>290</v>
      </c>
      <c r="D109" s="48">
        <f t="shared" si="12"/>
        <v>2.9896907216494846</v>
      </c>
      <c r="E109" s="52">
        <f t="shared" si="13"/>
        <v>805.55555555555554</v>
      </c>
    </row>
    <row r="110" spans="1:5" ht="15" thickBot="1" x14ac:dyDescent="0.35">
      <c r="A110" s="80"/>
      <c r="B110" s="71" t="s">
        <v>110</v>
      </c>
      <c r="C110" s="46">
        <v>290</v>
      </c>
      <c r="D110" s="17">
        <f t="shared" ref="D110" si="14">C110/$B$111</f>
        <v>2.9896907216494846</v>
      </c>
      <c r="E110" s="24">
        <f t="shared" ref="E110" si="15">D110/$D$15*100</f>
        <v>805.55555555555554</v>
      </c>
    </row>
    <row r="111" spans="1:5" x14ac:dyDescent="0.3">
      <c r="A111" s="13" t="s">
        <v>93</v>
      </c>
      <c r="B111" s="14">
        <v>97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102:A110"/>
    <mergeCell ref="A90:A101"/>
    <mergeCell ref="C12:E12"/>
    <mergeCell ref="A15:A17"/>
    <mergeCell ref="A18:A29"/>
    <mergeCell ref="A42:A53"/>
    <mergeCell ref="A30:A41"/>
    <mergeCell ref="A12:A14"/>
    <mergeCell ref="B12:B14"/>
    <mergeCell ref="A78:A89"/>
    <mergeCell ref="A66:A77"/>
    <mergeCell ref="A54:A65"/>
    <mergeCell ref="C13:E13"/>
  </mergeCells>
  <hyperlinks>
    <hyperlink ref="A117" location="Índice!A1" display="Volver al Índice" xr:uid="{00000000-0004-0000-0D00-000000000000}"/>
    <hyperlink ref="A120" r:id="rId1" xr:uid="{4A107265-A857-49FC-AD0B-0A9CC3A8F744}"/>
  </hyperlinks>
  <pageMargins left="0.7" right="0.7" top="0.75" bottom="0.75" header="0.3" footer="0.3"/>
  <pageSetup orientation="portrait" verticalDpi="300"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59</v>
      </c>
    </row>
    <row r="6" spans="1:5" x14ac:dyDescent="0.3">
      <c r="A6" s="7" t="s">
        <v>5</v>
      </c>
      <c r="B6" s="3" t="s">
        <v>76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44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125</v>
      </c>
      <c r="D15" s="18">
        <f t="shared" ref="D15:D47" si="0">C15/$B$111</f>
        <v>0.41118421052631576</v>
      </c>
      <c r="E15" s="22">
        <f t="shared" ref="E15:E29" si="1">D15/$D$15*100</f>
        <v>100</v>
      </c>
    </row>
    <row r="16" spans="1:5" x14ac:dyDescent="0.3">
      <c r="A16" s="88"/>
      <c r="B16" s="67" t="s">
        <v>99</v>
      </c>
      <c r="C16" s="26">
        <v>125</v>
      </c>
      <c r="D16" s="21">
        <f t="shared" si="0"/>
        <v>0.41118421052631576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125</v>
      </c>
      <c r="D17" s="29">
        <f t="shared" si="0"/>
        <v>0.41118421052631576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142</v>
      </c>
      <c r="D18" s="18">
        <f t="shared" si="0"/>
        <v>0.46710526315789475</v>
      </c>
      <c r="E18" s="22">
        <f t="shared" si="1"/>
        <v>113.60000000000001</v>
      </c>
    </row>
    <row r="19" spans="1:5" x14ac:dyDescent="0.3">
      <c r="A19" s="91"/>
      <c r="B19" s="70" t="s">
        <v>102</v>
      </c>
      <c r="C19" s="39">
        <v>142</v>
      </c>
      <c r="D19" s="21">
        <f t="shared" si="0"/>
        <v>0.46710526315789475</v>
      </c>
      <c r="E19" s="23">
        <f t="shared" si="1"/>
        <v>113.60000000000001</v>
      </c>
    </row>
    <row r="20" spans="1:5" x14ac:dyDescent="0.3">
      <c r="A20" s="91"/>
      <c r="B20" s="70" t="s">
        <v>103</v>
      </c>
      <c r="C20" s="39">
        <v>142</v>
      </c>
      <c r="D20" s="21">
        <f t="shared" si="0"/>
        <v>0.46710526315789475</v>
      </c>
      <c r="E20" s="23">
        <f t="shared" si="1"/>
        <v>113.60000000000001</v>
      </c>
    </row>
    <row r="21" spans="1:5" x14ac:dyDescent="0.3">
      <c r="A21" s="91"/>
      <c r="B21" s="70" t="s">
        <v>104</v>
      </c>
      <c r="C21" s="41">
        <v>142.5</v>
      </c>
      <c r="D21" s="29">
        <f t="shared" si="0"/>
        <v>0.46875</v>
      </c>
      <c r="E21" s="30">
        <f>D21/$D$15*100</f>
        <v>114.00000000000001</v>
      </c>
    </row>
    <row r="22" spans="1:5" x14ac:dyDescent="0.3">
      <c r="A22" s="91"/>
      <c r="B22" s="70" t="s">
        <v>106</v>
      </c>
      <c r="C22" s="41">
        <v>163</v>
      </c>
      <c r="D22" s="29">
        <f t="shared" si="0"/>
        <v>0.53618421052631582</v>
      </c>
      <c r="E22" s="30">
        <f t="shared" si="1"/>
        <v>130.4</v>
      </c>
    </row>
    <row r="23" spans="1:5" x14ac:dyDescent="0.3">
      <c r="A23" s="91"/>
      <c r="B23" s="70" t="s">
        <v>107</v>
      </c>
      <c r="C23" s="41">
        <v>163</v>
      </c>
      <c r="D23" s="29">
        <f t="shared" si="0"/>
        <v>0.53618421052631582</v>
      </c>
      <c r="E23" s="30">
        <f t="shared" si="1"/>
        <v>130.4</v>
      </c>
    </row>
    <row r="24" spans="1:5" x14ac:dyDescent="0.3">
      <c r="A24" s="91"/>
      <c r="B24" s="70" t="s">
        <v>108</v>
      </c>
      <c r="C24" s="41">
        <v>163</v>
      </c>
      <c r="D24" s="29">
        <f t="shared" si="0"/>
        <v>0.53618421052631582</v>
      </c>
      <c r="E24" s="30">
        <f t="shared" si="1"/>
        <v>130.4</v>
      </c>
    </row>
    <row r="25" spans="1:5" x14ac:dyDescent="0.3">
      <c r="A25" s="91"/>
      <c r="B25" s="70" t="s">
        <v>109</v>
      </c>
      <c r="C25" s="41">
        <v>180</v>
      </c>
      <c r="D25" s="29">
        <f t="shared" si="0"/>
        <v>0.59210526315789469</v>
      </c>
      <c r="E25" s="30">
        <f t="shared" si="1"/>
        <v>144</v>
      </c>
    </row>
    <row r="26" spans="1:5" x14ac:dyDescent="0.3">
      <c r="A26" s="91"/>
      <c r="B26" s="70" t="s">
        <v>110</v>
      </c>
      <c r="C26" s="41">
        <v>180</v>
      </c>
      <c r="D26" s="29">
        <f t="shared" si="0"/>
        <v>0.59210526315789469</v>
      </c>
      <c r="E26" s="30">
        <f t="shared" si="1"/>
        <v>144</v>
      </c>
    </row>
    <row r="27" spans="1:5" x14ac:dyDescent="0.3">
      <c r="A27" s="91"/>
      <c r="B27" s="70" t="s">
        <v>48</v>
      </c>
      <c r="C27" s="41">
        <v>180</v>
      </c>
      <c r="D27" s="29">
        <f t="shared" si="0"/>
        <v>0.59210526315789469</v>
      </c>
      <c r="E27" s="30">
        <f t="shared" si="1"/>
        <v>144</v>
      </c>
    </row>
    <row r="28" spans="1:5" x14ac:dyDescent="0.3">
      <c r="A28" s="91"/>
      <c r="B28" s="70" t="s">
        <v>99</v>
      </c>
      <c r="C28" s="41">
        <v>180</v>
      </c>
      <c r="D28" s="29">
        <f t="shared" si="0"/>
        <v>0.59210526315789469</v>
      </c>
      <c r="E28" s="30">
        <f t="shared" si="1"/>
        <v>144</v>
      </c>
    </row>
    <row r="29" spans="1:5" ht="15" thickBot="1" x14ac:dyDescent="0.35">
      <c r="A29" s="92"/>
      <c r="B29" s="71" t="s">
        <v>100</v>
      </c>
      <c r="C29" s="40">
        <v>180</v>
      </c>
      <c r="D29" s="17">
        <f t="shared" si="0"/>
        <v>0.59210526315789469</v>
      </c>
      <c r="E29" s="24">
        <f t="shared" si="1"/>
        <v>144</v>
      </c>
    </row>
    <row r="30" spans="1:5" x14ac:dyDescent="0.3">
      <c r="A30" s="78">
        <v>2015</v>
      </c>
      <c r="B30" s="69" t="s">
        <v>101</v>
      </c>
      <c r="C30" s="25">
        <v>225</v>
      </c>
      <c r="D30" s="18">
        <f t="shared" si="0"/>
        <v>0.74013157894736847</v>
      </c>
      <c r="E30" s="22">
        <f t="shared" ref="E30:E36" si="2">D30/$D$15*100</f>
        <v>180.00000000000003</v>
      </c>
    </row>
    <row r="31" spans="1:5" x14ac:dyDescent="0.3">
      <c r="A31" s="79"/>
      <c r="B31" s="70" t="s">
        <v>102</v>
      </c>
      <c r="C31" s="39">
        <v>225</v>
      </c>
      <c r="D31" s="21">
        <f t="shared" si="0"/>
        <v>0.74013157894736847</v>
      </c>
      <c r="E31" s="23">
        <f t="shared" si="2"/>
        <v>180.00000000000003</v>
      </c>
    </row>
    <row r="32" spans="1:5" x14ac:dyDescent="0.3">
      <c r="A32" s="79"/>
      <c r="B32" s="70" t="s">
        <v>103</v>
      </c>
      <c r="C32" s="39">
        <v>225</v>
      </c>
      <c r="D32" s="21">
        <f t="shared" si="0"/>
        <v>0.74013157894736847</v>
      </c>
      <c r="E32" s="23">
        <f t="shared" si="2"/>
        <v>180.00000000000003</v>
      </c>
    </row>
    <row r="33" spans="1:8" x14ac:dyDescent="0.3">
      <c r="A33" s="79"/>
      <c r="B33" s="70" t="s">
        <v>104</v>
      </c>
      <c r="C33" s="39">
        <v>258</v>
      </c>
      <c r="D33" s="21">
        <f t="shared" si="0"/>
        <v>0.84868421052631582</v>
      </c>
      <c r="E33" s="23">
        <f t="shared" si="2"/>
        <v>206.4</v>
      </c>
    </row>
    <row r="34" spans="1:8" x14ac:dyDescent="0.3">
      <c r="A34" s="79"/>
      <c r="B34" s="70" t="s">
        <v>106</v>
      </c>
      <c r="C34" s="39">
        <v>258</v>
      </c>
      <c r="D34" s="21">
        <f t="shared" si="0"/>
        <v>0.84868421052631582</v>
      </c>
      <c r="E34" s="23">
        <f t="shared" si="2"/>
        <v>206.4</v>
      </c>
      <c r="F34" s="33"/>
      <c r="G34" s="34"/>
      <c r="H34" s="35"/>
    </row>
    <row r="35" spans="1:8" x14ac:dyDescent="0.3">
      <c r="A35" s="79"/>
      <c r="B35" s="70" t="s">
        <v>107</v>
      </c>
      <c r="C35" s="39">
        <v>258</v>
      </c>
      <c r="D35" s="21">
        <f t="shared" si="0"/>
        <v>0.84868421052631582</v>
      </c>
      <c r="E35" s="23">
        <f t="shared" si="2"/>
        <v>206.4</v>
      </c>
      <c r="F35" s="33"/>
      <c r="G35" s="34"/>
      <c r="H35" s="35"/>
    </row>
    <row r="36" spans="1:8" x14ac:dyDescent="0.3">
      <c r="A36" s="79"/>
      <c r="B36" s="70" t="s">
        <v>108</v>
      </c>
      <c r="C36" s="39">
        <v>258</v>
      </c>
      <c r="D36" s="21">
        <f t="shared" si="0"/>
        <v>0.84868421052631582</v>
      </c>
      <c r="E36" s="23">
        <f t="shared" si="2"/>
        <v>206.4</v>
      </c>
      <c r="F36" s="33"/>
      <c r="G36" s="34"/>
      <c r="H36" s="35"/>
    </row>
    <row r="37" spans="1:8" x14ac:dyDescent="0.3">
      <c r="A37" s="79"/>
      <c r="B37" s="70" t="s">
        <v>109</v>
      </c>
      <c r="C37" s="39">
        <v>258</v>
      </c>
      <c r="D37" s="21">
        <f t="shared" si="0"/>
        <v>0.84868421052631582</v>
      </c>
      <c r="E37" s="23">
        <f t="shared" ref="E37:E47" si="3">D37/$D$15*100</f>
        <v>206.4</v>
      </c>
      <c r="F37" s="33"/>
      <c r="G37" s="34"/>
      <c r="H37" s="35"/>
    </row>
    <row r="38" spans="1:8" x14ac:dyDescent="0.3">
      <c r="A38" s="79"/>
      <c r="B38" s="70" t="s">
        <v>110</v>
      </c>
      <c r="C38" s="53">
        <v>258</v>
      </c>
      <c r="D38" s="48">
        <f t="shared" si="0"/>
        <v>0.84868421052631582</v>
      </c>
      <c r="E38" s="52">
        <f t="shared" si="3"/>
        <v>206.4</v>
      </c>
      <c r="F38" s="33"/>
      <c r="G38" s="34"/>
      <c r="H38" s="35"/>
    </row>
    <row r="39" spans="1:8" x14ac:dyDescent="0.3">
      <c r="A39" s="79"/>
      <c r="B39" s="70" t="s">
        <v>48</v>
      </c>
      <c r="C39" s="39">
        <v>258</v>
      </c>
      <c r="D39" s="21">
        <f t="shared" si="0"/>
        <v>0.84868421052631582</v>
      </c>
      <c r="E39" s="23">
        <f t="shared" si="3"/>
        <v>206.4</v>
      </c>
      <c r="F39" s="33"/>
      <c r="G39" s="34"/>
      <c r="H39" s="35"/>
    </row>
    <row r="40" spans="1:8" x14ac:dyDescent="0.3">
      <c r="A40" s="79"/>
      <c r="B40" s="70" t="s">
        <v>99</v>
      </c>
      <c r="C40" s="39">
        <v>258</v>
      </c>
      <c r="D40" s="21">
        <f t="shared" si="0"/>
        <v>0.84868421052631582</v>
      </c>
      <c r="E40" s="23">
        <f t="shared" si="3"/>
        <v>206.4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258</v>
      </c>
      <c r="D41" s="17">
        <f t="shared" si="0"/>
        <v>0.84868421052631582</v>
      </c>
      <c r="E41" s="24">
        <f t="shared" si="3"/>
        <v>206.4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322</v>
      </c>
      <c r="D42" s="18">
        <f t="shared" si="0"/>
        <v>1.0592105263157894</v>
      </c>
      <c r="E42" s="22">
        <f t="shared" si="3"/>
        <v>257.60000000000002</v>
      </c>
    </row>
    <row r="43" spans="1:8" x14ac:dyDescent="0.3">
      <c r="A43" s="91"/>
      <c r="B43" s="70" t="s">
        <v>102</v>
      </c>
      <c r="C43" s="39">
        <v>322</v>
      </c>
      <c r="D43" s="21">
        <f t="shared" si="0"/>
        <v>1.0592105263157894</v>
      </c>
      <c r="E43" s="23">
        <f t="shared" si="3"/>
        <v>257.60000000000002</v>
      </c>
    </row>
    <row r="44" spans="1:8" x14ac:dyDescent="0.3">
      <c r="A44" s="91"/>
      <c r="B44" s="70" t="s">
        <v>103</v>
      </c>
      <c r="C44" s="39">
        <v>322</v>
      </c>
      <c r="D44" s="21">
        <f t="shared" si="0"/>
        <v>1.0592105263157894</v>
      </c>
      <c r="E44" s="23">
        <f t="shared" si="3"/>
        <v>257.60000000000002</v>
      </c>
    </row>
    <row r="45" spans="1:8" x14ac:dyDescent="0.3">
      <c r="A45" s="91"/>
      <c r="B45" s="70" t="s">
        <v>104</v>
      </c>
      <c r="C45" s="39">
        <v>322</v>
      </c>
      <c r="D45" s="21">
        <f t="shared" si="0"/>
        <v>1.0592105263157894</v>
      </c>
      <c r="E45" s="23">
        <f t="shared" si="3"/>
        <v>257.60000000000002</v>
      </c>
    </row>
    <row r="46" spans="1:8" x14ac:dyDescent="0.3">
      <c r="A46" s="91"/>
      <c r="B46" s="70" t="s">
        <v>106</v>
      </c>
      <c r="C46" s="39">
        <v>322</v>
      </c>
      <c r="D46" s="21">
        <f t="shared" si="0"/>
        <v>1.0592105263157894</v>
      </c>
      <c r="E46" s="23">
        <f t="shared" si="3"/>
        <v>257.60000000000002</v>
      </c>
    </row>
    <row r="47" spans="1:8" x14ac:dyDescent="0.3">
      <c r="A47" s="91"/>
      <c r="B47" s="70" t="s">
        <v>107</v>
      </c>
      <c r="C47" s="39">
        <v>322</v>
      </c>
      <c r="D47" s="21">
        <f t="shared" si="0"/>
        <v>1.0592105263157894</v>
      </c>
      <c r="E47" s="23">
        <f t="shared" si="3"/>
        <v>257.60000000000002</v>
      </c>
    </row>
    <row r="48" spans="1:8" x14ac:dyDescent="0.3">
      <c r="A48" s="91"/>
      <c r="B48" s="70" t="s">
        <v>108</v>
      </c>
      <c r="C48" s="39">
        <v>322</v>
      </c>
      <c r="D48" s="21">
        <f t="shared" ref="D48:D54" si="4">C48/$B$111</f>
        <v>1.0592105263157894</v>
      </c>
      <c r="E48" s="23">
        <f t="shared" ref="E48:E54" si="5">D48/$D$15*100</f>
        <v>257.60000000000002</v>
      </c>
    </row>
    <row r="49" spans="1:5" x14ac:dyDescent="0.3">
      <c r="A49" s="91"/>
      <c r="B49" s="70" t="s">
        <v>109</v>
      </c>
      <c r="C49" s="39">
        <v>322</v>
      </c>
      <c r="D49" s="21">
        <f t="shared" si="4"/>
        <v>1.0592105263157894</v>
      </c>
      <c r="E49" s="23">
        <f t="shared" si="5"/>
        <v>257.60000000000002</v>
      </c>
    </row>
    <row r="50" spans="1:5" x14ac:dyDescent="0.3">
      <c r="A50" s="91"/>
      <c r="B50" s="70" t="s">
        <v>110</v>
      </c>
      <c r="C50" s="39">
        <v>322</v>
      </c>
      <c r="D50" s="21">
        <f t="shared" si="4"/>
        <v>1.0592105263157894</v>
      </c>
      <c r="E50" s="23">
        <f t="shared" si="5"/>
        <v>257.60000000000002</v>
      </c>
    </row>
    <row r="51" spans="1:5" x14ac:dyDescent="0.3">
      <c r="A51" s="91"/>
      <c r="B51" s="70" t="s">
        <v>48</v>
      </c>
      <c r="C51" s="39">
        <v>322</v>
      </c>
      <c r="D51" s="21">
        <f t="shared" si="4"/>
        <v>1.0592105263157894</v>
      </c>
      <c r="E51" s="23">
        <f t="shared" si="5"/>
        <v>257.60000000000002</v>
      </c>
    </row>
    <row r="52" spans="1:5" x14ac:dyDescent="0.3">
      <c r="A52" s="91"/>
      <c r="B52" s="70" t="s">
        <v>99</v>
      </c>
      <c r="C52" s="39">
        <v>322</v>
      </c>
      <c r="D52" s="21">
        <f t="shared" si="4"/>
        <v>1.0592105263157894</v>
      </c>
      <c r="E52" s="23">
        <f t="shared" si="5"/>
        <v>257.60000000000002</v>
      </c>
    </row>
    <row r="53" spans="1:5" ht="15" thickBot="1" x14ac:dyDescent="0.35">
      <c r="A53" s="91"/>
      <c r="B53" s="72" t="s">
        <v>100</v>
      </c>
      <c r="C53" s="40">
        <v>322</v>
      </c>
      <c r="D53" s="17">
        <f t="shared" si="4"/>
        <v>1.0592105263157894</v>
      </c>
      <c r="E53" s="24">
        <f t="shared" si="5"/>
        <v>257.60000000000002</v>
      </c>
    </row>
    <row r="54" spans="1:5" x14ac:dyDescent="0.3">
      <c r="A54" s="78">
        <v>2017</v>
      </c>
      <c r="B54" s="69" t="s">
        <v>101</v>
      </c>
      <c r="C54" s="53">
        <v>322</v>
      </c>
      <c r="D54" s="48">
        <f t="shared" si="4"/>
        <v>1.0592105263157894</v>
      </c>
      <c r="E54" s="52">
        <f t="shared" si="5"/>
        <v>257.60000000000002</v>
      </c>
    </row>
    <row r="55" spans="1:5" x14ac:dyDescent="0.3">
      <c r="A55" s="79"/>
      <c r="B55" s="73" t="s">
        <v>102</v>
      </c>
      <c r="C55" s="53">
        <v>322</v>
      </c>
      <c r="D55" s="48">
        <f t="shared" ref="D55:D91" si="6">C55/$B$111</f>
        <v>1.0592105263157894</v>
      </c>
      <c r="E55" s="52">
        <f t="shared" ref="E55:E91" si="7">D55/$D$15*100</f>
        <v>257.60000000000002</v>
      </c>
    </row>
    <row r="56" spans="1:5" x14ac:dyDescent="0.3">
      <c r="A56" s="79"/>
      <c r="B56" s="73" t="s">
        <v>103</v>
      </c>
      <c r="C56" s="53">
        <v>380</v>
      </c>
      <c r="D56" s="48">
        <f t="shared" si="6"/>
        <v>1.25</v>
      </c>
      <c r="E56" s="52">
        <f t="shared" si="7"/>
        <v>304</v>
      </c>
    </row>
    <row r="57" spans="1:5" x14ac:dyDescent="0.3">
      <c r="A57" s="79"/>
      <c r="B57" s="73" t="s">
        <v>104</v>
      </c>
      <c r="C57" s="53">
        <v>380</v>
      </c>
      <c r="D57" s="48">
        <f t="shared" si="6"/>
        <v>1.25</v>
      </c>
      <c r="E57" s="52">
        <f t="shared" si="7"/>
        <v>304</v>
      </c>
    </row>
    <row r="58" spans="1:5" x14ac:dyDescent="0.3">
      <c r="A58" s="79"/>
      <c r="B58" s="73" t="s">
        <v>106</v>
      </c>
      <c r="C58" s="53">
        <v>360</v>
      </c>
      <c r="D58" s="48">
        <f t="shared" si="6"/>
        <v>1.1842105263157894</v>
      </c>
      <c r="E58" s="52">
        <f t="shared" si="7"/>
        <v>288</v>
      </c>
    </row>
    <row r="59" spans="1:5" x14ac:dyDescent="0.3">
      <c r="A59" s="79"/>
      <c r="B59" s="73" t="s">
        <v>107</v>
      </c>
      <c r="C59" s="53">
        <v>360</v>
      </c>
      <c r="D59" s="48">
        <f t="shared" si="6"/>
        <v>1.1842105263157894</v>
      </c>
      <c r="E59" s="52">
        <f t="shared" si="7"/>
        <v>288</v>
      </c>
    </row>
    <row r="60" spans="1:5" x14ac:dyDescent="0.3">
      <c r="A60" s="79"/>
      <c r="B60" s="73" t="s">
        <v>108</v>
      </c>
      <c r="C60" s="53">
        <v>360</v>
      </c>
      <c r="D60" s="48">
        <f t="shared" si="6"/>
        <v>1.1842105263157894</v>
      </c>
      <c r="E60" s="52">
        <f t="shared" si="7"/>
        <v>288</v>
      </c>
    </row>
    <row r="61" spans="1:5" x14ac:dyDescent="0.3">
      <c r="A61" s="79"/>
      <c r="B61" s="73" t="s">
        <v>109</v>
      </c>
      <c r="C61" s="53">
        <v>360</v>
      </c>
      <c r="D61" s="48">
        <f t="shared" si="6"/>
        <v>1.1842105263157894</v>
      </c>
      <c r="E61" s="52">
        <f t="shared" si="7"/>
        <v>288</v>
      </c>
    </row>
    <row r="62" spans="1:5" x14ac:dyDescent="0.3">
      <c r="A62" s="79"/>
      <c r="B62" s="73" t="s">
        <v>110</v>
      </c>
      <c r="C62" s="53">
        <v>360</v>
      </c>
      <c r="D62" s="48">
        <f t="shared" si="6"/>
        <v>1.1842105263157894</v>
      </c>
      <c r="E62" s="52">
        <f t="shared" si="7"/>
        <v>288</v>
      </c>
    </row>
    <row r="63" spans="1:5" x14ac:dyDescent="0.3">
      <c r="A63" s="79"/>
      <c r="B63" s="73" t="s">
        <v>48</v>
      </c>
      <c r="C63" s="53">
        <v>360</v>
      </c>
      <c r="D63" s="48">
        <f t="shared" si="6"/>
        <v>1.1842105263157894</v>
      </c>
      <c r="E63" s="52">
        <f t="shared" si="7"/>
        <v>288</v>
      </c>
    </row>
    <row r="64" spans="1:5" x14ac:dyDescent="0.3">
      <c r="A64" s="79"/>
      <c r="B64" s="73" t="s">
        <v>99</v>
      </c>
      <c r="C64" s="53">
        <v>360</v>
      </c>
      <c r="D64" s="48">
        <f t="shared" si="6"/>
        <v>1.1842105263157894</v>
      </c>
      <c r="E64" s="52">
        <f t="shared" si="7"/>
        <v>288</v>
      </c>
    </row>
    <row r="65" spans="1:5" ht="15" thickBot="1" x14ac:dyDescent="0.35">
      <c r="A65" s="79"/>
      <c r="B65" s="71" t="s">
        <v>100</v>
      </c>
      <c r="C65" s="46">
        <v>360</v>
      </c>
      <c r="D65" s="17">
        <f t="shared" si="6"/>
        <v>1.1842105263157894</v>
      </c>
      <c r="E65" s="24">
        <f t="shared" si="7"/>
        <v>288</v>
      </c>
    </row>
    <row r="66" spans="1:5" x14ac:dyDescent="0.3">
      <c r="A66" s="78">
        <v>2018</v>
      </c>
      <c r="B66" s="69" t="s">
        <v>101</v>
      </c>
      <c r="C66" s="56">
        <v>421</v>
      </c>
      <c r="D66" s="18">
        <f t="shared" si="6"/>
        <v>1.3848684210526316</v>
      </c>
      <c r="E66" s="22">
        <f t="shared" si="7"/>
        <v>336.8</v>
      </c>
    </row>
    <row r="67" spans="1:5" x14ac:dyDescent="0.3">
      <c r="A67" s="79"/>
      <c r="B67" s="73" t="s">
        <v>102</v>
      </c>
      <c r="C67" s="53">
        <v>421</v>
      </c>
      <c r="D67" s="48">
        <f t="shared" si="6"/>
        <v>1.3848684210526316</v>
      </c>
      <c r="E67" s="52">
        <f t="shared" si="7"/>
        <v>336.8</v>
      </c>
    </row>
    <row r="68" spans="1:5" x14ac:dyDescent="0.3">
      <c r="A68" s="79"/>
      <c r="B68" s="73" t="s">
        <v>103</v>
      </c>
      <c r="C68" s="53">
        <v>421</v>
      </c>
      <c r="D68" s="48">
        <f t="shared" si="6"/>
        <v>1.3848684210526316</v>
      </c>
      <c r="E68" s="52">
        <f t="shared" si="7"/>
        <v>336.8</v>
      </c>
    </row>
    <row r="69" spans="1:5" x14ac:dyDescent="0.3">
      <c r="A69" s="79"/>
      <c r="B69" s="73" t="s">
        <v>104</v>
      </c>
      <c r="C69" s="53">
        <v>421</v>
      </c>
      <c r="D69" s="48">
        <f t="shared" si="6"/>
        <v>1.3848684210526316</v>
      </c>
      <c r="E69" s="52">
        <f t="shared" si="7"/>
        <v>336.8</v>
      </c>
    </row>
    <row r="70" spans="1:5" x14ac:dyDescent="0.3">
      <c r="A70" s="79"/>
      <c r="B70" s="73" t="s">
        <v>106</v>
      </c>
      <c r="C70" s="53">
        <v>421</v>
      </c>
      <c r="D70" s="48">
        <f t="shared" si="6"/>
        <v>1.3848684210526316</v>
      </c>
      <c r="E70" s="52">
        <f t="shared" si="7"/>
        <v>336.8</v>
      </c>
    </row>
    <row r="71" spans="1:5" x14ac:dyDescent="0.3">
      <c r="A71" s="79"/>
      <c r="B71" s="73" t="s">
        <v>107</v>
      </c>
      <c r="C71" s="53">
        <v>421</v>
      </c>
      <c r="D71" s="48">
        <f t="shared" si="6"/>
        <v>1.3848684210526316</v>
      </c>
      <c r="E71" s="52">
        <f t="shared" si="7"/>
        <v>336.8</v>
      </c>
    </row>
    <row r="72" spans="1:5" x14ac:dyDescent="0.3">
      <c r="A72" s="79"/>
      <c r="B72" s="73" t="s">
        <v>108</v>
      </c>
      <c r="C72" s="53">
        <v>438</v>
      </c>
      <c r="D72" s="48">
        <f t="shared" si="6"/>
        <v>1.4407894736842106</v>
      </c>
      <c r="E72" s="52">
        <f t="shared" si="7"/>
        <v>350.40000000000003</v>
      </c>
    </row>
    <row r="73" spans="1:5" x14ac:dyDescent="0.3">
      <c r="A73" s="79"/>
      <c r="B73" s="73" t="s">
        <v>109</v>
      </c>
      <c r="C73" s="53">
        <v>438</v>
      </c>
      <c r="D73" s="48">
        <f t="shared" si="6"/>
        <v>1.4407894736842106</v>
      </c>
      <c r="E73" s="52">
        <f t="shared" si="7"/>
        <v>350.40000000000003</v>
      </c>
    </row>
    <row r="74" spans="1:5" x14ac:dyDescent="0.3">
      <c r="A74" s="79"/>
      <c r="B74" s="73" t="s">
        <v>110</v>
      </c>
      <c r="C74" s="53">
        <v>469</v>
      </c>
      <c r="D74" s="48">
        <f t="shared" si="6"/>
        <v>1.5427631578947369</v>
      </c>
      <c r="E74" s="52">
        <f t="shared" si="7"/>
        <v>375.20000000000005</v>
      </c>
    </row>
    <row r="75" spans="1:5" x14ac:dyDescent="0.3">
      <c r="A75" s="79"/>
      <c r="B75" s="73" t="s">
        <v>48</v>
      </c>
      <c r="C75" s="53">
        <v>480</v>
      </c>
      <c r="D75" s="48">
        <f t="shared" si="6"/>
        <v>1.5789473684210527</v>
      </c>
      <c r="E75" s="52">
        <f t="shared" si="7"/>
        <v>384.00000000000006</v>
      </c>
    </row>
    <row r="76" spans="1:5" x14ac:dyDescent="0.3">
      <c r="A76" s="79"/>
      <c r="B76" s="73" t="s">
        <v>99</v>
      </c>
      <c r="C76" s="53">
        <v>513</v>
      </c>
      <c r="D76" s="48">
        <f t="shared" si="6"/>
        <v>1.6875</v>
      </c>
      <c r="E76" s="52">
        <f t="shared" si="7"/>
        <v>410.40000000000003</v>
      </c>
    </row>
    <row r="77" spans="1:5" ht="15" thickBot="1" x14ac:dyDescent="0.35">
      <c r="A77" s="79"/>
      <c r="B77" s="71" t="s">
        <v>100</v>
      </c>
      <c r="C77" s="64">
        <v>513</v>
      </c>
      <c r="D77" s="61">
        <f t="shared" si="6"/>
        <v>1.6875</v>
      </c>
      <c r="E77" s="62">
        <f t="shared" si="7"/>
        <v>410.40000000000003</v>
      </c>
    </row>
    <row r="78" spans="1:5" x14ac:dyDescent="0.3">
      <c r="A78" s="78">
        <v>2019</v>
      </c>
      <c r="B78" s="69" t="s">
        <v>101</v>
      </c>
      <c r="C78" s="56">
        <v>600</v>
      </c>
      <c r="D78" s="18">
        <f t="shared" si="6"/>
        <v>1.9736842105263157</v>
      </c>
      <c r="E78" s="22">
        <f t="shared" si="7"/>
        <v>480</v>
      </c>
    </row>
    <row r="79" spans="1:5" x14ac:dyDescent="0.3">
      <c r="A79" s="79"/>
      <c r="B79" s="73" t="s">
        <v>102</v>
      </c>
      <c r="C79" s="53">
        <v>630</v>
      </c>
      <c r="D79" s="48">
        <f t="shared" si="6"/>
        <v>2.0723684210526314</v>
      </c>
      <c r="E79" s="52">
        <f t="shared" si="7"/>
        <v>504</v>
      </c>
    </row>
    <row r="80" spans="1:5" x14ac:dyDescent="0.3">
      <c r="A80" s="79"/>
      <c r="B80" s="73" t="s">
        <v>103</v>
      </c>
      <c r="C80" s="53">
        <v>630</v>
      </c>
      <c r="D80" s="48">
        <f t="shared" si="6"/>
        <v>2.0723684210526314</v>
      </c>
      <c r="E80" s="52">
        <f t="shared" si="7"/>
        <v>504</v>
      </c>
    </row>
    <row r="81" spans="1:5" x14ac:dyDescent="0.3">
      <c r="A81" s="79"/>
      <c r="B81" s="73" t="s">
        <v>104</v>
      </c>
      <c r="C81" s="53">
        <v>600</v>
      </c>
      <c r="D81" s="48">
        <f t="shared" si="6"/>
        <v>1.9736842105263157</v>
      </c>
      <c r="E81" s="52">
        <f t="shared" si="7"/>
        <v>480</v>
      </c>
    </row>
    <row r="82" spans="1:5" x14ac:dyDescent="0.3">
      <c r="A82" s="79"/>
      <c r="B82" s="73" t="s">
        <v>106</v>
      </c>
      <c r="C82" s="53">
        <v>600</v>
      </c>
      <c r="D82" s="48">
        <f t="shared" si="6"/>
        <v>1.9736842105263157</v>
      </c>
      <c r="E82" s="52">
        <f t="shared" si="7"/>
        <v>480</v>
      </c>
    </row>
    <row r="83" spans="1:5" x14ac:dyDescent="0.3">
      <c r="A83" s="79"/>
      <c r="B83" s="73" t="s">
        <v>107</v>
      </c>
      <c r="C83" s="53">
        <v>600</v>
      </c>
      <c r="D83" s="48">
        <f t="shared" si="6"/>
        <v>1.9736842105263157</v>
      </c>
      <c r="E83" s="52">
        <f t="shared" si="7"/>
        <v>480</v>
      </c>
    </row>
    <row r="84" spans="1:5" x14ac:dyDescent="0.3">
      <c r="A84" s="79"/>
      <c r="B84" s="73" t="s">
        <v>108</v>
      </c>
      <c r="C84" s="53">
        <v>600</v>
      </c>
      <c r="D84" s="48">
        <f t="shared" si="6"/>
        <v>1.9736842105263157</v>
      </c>
      <c r="E84" s="52">
        <f t="shared" si="7"/>
        <v>480</v>
      </c>
    </row>
    <row r="85" spans="1:5" x14ac:dyDescent="0.3">
      <c r="A85" s="79"/>
      <c r="B85" s="73" t="s">
        <v>109</v>
      </c>
      <c r="C85" s="53">
        <v>600</v>
      </c>
      <c r="D85" s="48">
        <f t="shared" si="6"/>
        <v>1.9736842105263157</v>
      </c>
      <c r="E85" s="52">
        <f t="shared" si="7"/>
        <v>480</v>
      </c>
    </row>
    <row r="86" spans="1:5" x14ac:dyDescent="0.3">
      <c r="A86" s="79"/>
      <c r="B86" s="73" t="s">
        <v>110</v>
      </c>
      <c r="C86" s="53">
        <v>720</v>
      </c>
      <c r="D86" s="48">
        <f t="shared" si="6"/>
        <v>2.3684210526315788</v>
      </c>
      <c r="E86" s="52">
        <f t="shared" si="7"/>
        <v>576</v>
      </c>
    </row>
    <row r="87" spans="1:5" x14ac:dyDescent="0.3">
      <c r="A87" s="79"/>
      <c r="B87" s="73" t="s">
        <v>48</v>
      </c>
      <c r="C87" s="53">
        <v>720</v>
      </c>
      <c r="D87" s="48">
        <f t="shared" si="6"/>
        <v>2.3684210526315788</v>
      </c>
      <c r="E87" s="52">
        <f t="shared" si="7"/>
        <v>576</v>
      </c>
    </row>
    <row r="88" spans="1:5" x14ac:dyDescent="0.3">
      <c r="A88" s="79"/>
      <c r="B88" s="73" t="s">
        <v>99</v>
      </c>
      <c r="C88" s="53">
        <v>720</v>
      </c>
      <c r="D88" s="48">
        <f t="shared" si="6"/>
        <v>2.3684210526315788</v>
      </c>
      <c r="E88" s="52">
        <f t="shared" si="7"/>
        <v>576</v>
      </c>
    </row>
    <row r="89" spans="1:5" ht="15" thickBot="1" x14ac:dyDescent="0.35">
      <c r="A89" s="79"/>
      <c r="B89" s="71" t="s">
        <v>100</v>
      </c>
      <c r="C89" s="64">
        <v>720</v>
      </c>
      <c r="D89" s="61">
        <f t="shared" si="6"/>
        <v>2.3684210526315788</v>
      </c>
      <c r="E89" s="62">
        <f t="shared" si="7"/>
        <v>576</v>
      </c>
    </row>
    <row r="90" spans="1:5" x14ac:dyDescent="0.3">
      <c r="A90" s="78">
        <v>2020</v>
      </c>
      <c r="B90" s="69" t="s">
        <v>101</v>
      </c>
      <c r="C90" s="56">
        <v>720</v>
      </c>
      <c r="D90" s="18">
        <f t="shared" si="6"/>
        <v>2.3684210526315788</v>
      </c>
      <c r="E90" s="22">
        <f t="shared" si="7"/>
        <v>576</v>
      </c>
    </row>
    <row r="91" spans="1:5" x14ac:dyDescent="0.3">
      <c r="A91" s="79"/>
      <c r="B91" s="73" t="s">
        <v>102</v>
      </c>
      <c r="C91" s="53">
        <v>750</v>
      </c>
      <c r="D91" s="48">
        <f t="shared" si="6"/>
        <v>2.4671052631578947</v>
      </c>
      <c r="E91" s="52">
        <f t="shared" si="7"/>
        <v>600</v>
      </c>
    </row>
    <row r="92" spans="1:5" x14ac:dyDescent="0.3">
      <c r="A92" s="79"/>
      <c r="B92" s="73" t="s">
        <v>103</v>
      </c>
      <c r="C92" s="53">
        <v>750</v>
      </c>
      <c r="D92" s="48">
        <f t="shared" ref="D92" si="8">C92/$B$111</f>
        <v>2.4671052631578947</v>
      </c>
      <c r="E92" s="52">
        <f t="shared" ref="E92" si="9">D92/$D$15*100</f>
        <v>600</v>
      </c>
    </row>
    <row r="93" spans="1:5" x14ac:dyDescent="0.3">
      <c r="A93" s="79"/>
      <c r="B93" s="73" t="s">
        <v>104</v>
      </c>
      <c r="C93" s="53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77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750</v>
      </c>
      <c r="D107" s="48">
        <f t="shared" ref="D107" si="10">C107/$B$111</f>
        <v>2.4671052631578947</v>
      </c>
      <c r="E107" s="52">
        <f t="shared" ref="E107" si="11">D107/$D$15*100</f>
        <v>600</v>
      </c>
    </row>
    <row r="108" spans="1:5" x14ac:dyDescent="0.3">
      <c r="A108" s="79"/>
      <c r="B108" s="73" t="s">
        <v>108</v>
      </c>
      <c r="C108" s="53">
        <v>750</v>
      </c>
      <c r="D108" s="48">
        <f t="shared" ref="D108:D109" si="12">C108/$B$111</f>
        <v>2.4671052631578947</v>
      </c>
      <c r="E108" s="52">
        <f t="shared" ref="E108:E109" si="13">D108/$D$15*100</f>
        <v>600</v>
      </c>
    </row>
    <row r="109" spans="1:5" x14ac:dyDescent="0.3">
      <c r="A109" s="79"/>
      <c r="B109" s="73" t="s">
        <v>109</v>
      </c>
      <c r="C109" s="53">
        <v>980</v>
      </c>
      <c r="D109" s="48">
        <f t="shared" si="12"/>
        <v>3.2236842105263159</v>
      </c>
      <c r="E109" s="52">
        <f t="shared" si="13"/>
        <v>784.00000000000011</v>
      </c>
    </row>
    <row r="110" spans="1:5" ht="15" thickBot="1" x14ac:dyDescent="0.35">
      <c r="A110" s="80"/>
      <c r="B110" s="71" t="s">
        <v>110</v>
      </c>
      <c r="C110" s="46">
        <v>980</v>
      </c>
      <c r="D110" s="17">
        <f t="shared" ref="D110" si="14">C110/$B$111</f>
        <v>3.2236842105263159</v>
      </c>
      <c r="E110" s="24">
        <f t="shared" ref="E110" si="15">D110/$D$15*100</f>
        <v>784.00000000000011</v>
      </c>
    </row>
    <row r="111" spans="1:5" x14ac:dyDescent="0.3">
      <c r="A111" s="13" t="s">
        <v>93</v>
      </c>
      <c r="B111" s="14">
        <v>304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90:A101"/>
    <mergeCell ref="A78:A89"/>
    <mergeCell ref="A66:A77"/>
    <mergeCell ref="A54:A65"/>
    <mergeCell ref="A102:A110"/>
    <mergeCell ref="C12:E12"/>
    <mergeCell ref="C13:E13"/>
    <mergeCell ref="A15:A17"/>
    <mergeCell ref="A18:A29"/>
    <mergeCell ref="A42:A53"/>
    <mergeCell ref="A30:A41"/>
    <mergeCell ref="A12:A14"/>
    <mergeCell ref="B12:B14"/>
  </mergeCells>
  <hyperlinks>
    <hyperlink ref="A117" location="Índice!A1" display="Volver al Índice" xr:uid="{00000000-0004-0000-0E00-000000000000}"/>
    <hyperlink ref="A120" r:id="rId1" xr:uid="{8EB760AE-CC96-4C97-BDA7-4DEE8C5AA152}"/>
  </hyperlinks>
  <pageMargins left="0.7" right="0.7" top="0.75" bottom="0.75" header="0.3" footer="0.3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K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x14ac:dyDescent="0.3">
      <c r="A1" s="7" t="s">
        <v>0</v>
      </c>
      <c r="B1" s="3"/>
    </row>
    <row r="2" spans="1:11" x14ac:dyDescent="0.3">
      <c r="A2" s="7" t="s">
        <v>1</v>
      </c>
      <c r="B2" s="3"/>
    </row>
    <row r="3" spans="1:11" x14ac:dyDescent="0.3">
      <c r="A3" s="7" t="s">
        <v>2</v>
      </c>
      <c r="B3" s="3"/>
    </row>
    <row r="4" spans="1:11" x14ac:dyDescent="0.3">
      <c r="A4" s="7" t="s">
        <v>3</v>
      </c>
      <c r="B4" s="3" t="s">
        <v>4</v>
      </c>
    </row>
    <row r="5" spans="1:11" x14ac:dyDescent="0.3">
      <c r="A5" s="7" t="s">
        <v>37</v>
      </c>
      <c r="B5" s="3" t="s">
        <v>60</v>
      </c>
    </row>
    <row r="6" spans="1:11" x14ac:dyDescent="0.3">
      <c r="A6" s="7" t="s">
        <v>5</v>
      </c>
      <c r="B6" s="3" t="s">
        <v>77</v>
      </c>
    </row>
    <row r="7" spans="1:11" x14ac:dyDescent="0.3">
      <c r="A7" s="7" t="s">
        <v>38</v>
      </c>
      <c r="B7" s="3" t="s">
        <v>39</v>
      </c>
    </row>
    <row r="8" spans="1:11" x14ac:dyDescent="0.3">
      <c r="A8" s="7" t="s">
        <v>40</v>
      </c>
      <c r="B8" s="8" t="str">
        <f>+'LA PLATA-MAR DEL PLATA'!B8</f>
        <v>septiembre 2021</v>
      </c>
    </row>
    <row r="9" spans="1:11" x14ac:dyDescent="0.3">
      <c r="A9" s="7" t="s">
        <v>41</v>
      </c>
      <c r="B9" s="8" t="str">
        <f>+'LA PLATA-MAR DEL PLATA'!B9</f>
        <v>septiembre 2021</v>
      </c>
    </row>
    <row r="11" spans="1:11" ht="15" thickBot="1" x14ac:dyDescent="0.35"/>
    <row r="12" spans="1:11" ht="15" thickBot="1" x14ac:dyDescent="0.35">
      <c r="A12" s="93" t="s">
        <v>42</v>
      </c>
      <c r="B12" s="96" t="s">
        <v>43</v>
      </c>
      <c r="C12" s="81" t="s">
        <v>96</v>
      </c>
      <c r="D12" s="82"/>
      <c r="E12" s="82"/>
      <c r="F12" s="82"/>
      <c r="G12" s="82"/>
      <c r="H12" s="82"/>
      <c r="I12" s="82"/>
      <c r="J12" s="82"/>
      <c r="K12" s="83"/>
    </row>
    <row r="13" spans="1:11" x14ac:dyDescent="0.3">
      <c r="A13" s="94"/>
      <c r="B13" s="97"/>
      <c r="C13" s="84" t="s">
        <v>44</v>
      </c>
      <c r="D13" s="85"/>
      <c r="E13" s="86"/>
      <c r="F13" s="84" t="s">
        <v>45</v>
      </c>
      <c r="G13" s="85"/>
      <c r="H13" s="86"/>
      <c r="I13" s="102" t="s">
        <v>46</v>
      </c>
      <c r="J13" s="103"/>
      <c r="K13" s="104"/>
    </row>
    <row r="14" spans="1:11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  <c r="F14" s="15" t="s">
        <v>94</v>
      </c>
      <c r="G14" s="12" t="s">
        <v>95</v>
      </c>
      <c r="H14" s="16" t="s">
        <v>97</v>
      </c>
      <c r="I14" s="54" t="s">
        <v>94</v>
      </c>
      <c r="J14" s="12" t="s">
        <v>95</v>
      </c>
      <c r="K14" s="16" t="s">
        <v>97</v>
      </c>
    </row>
    <row r="15" spans="1:11" x14ac:dyDescent="0.3">
      <c r="A15" s="87">
        <v>2013</v>
      </c>
      <c r="B15" s="66" t="s">
        <v>48</v>
      </c>
      <c r="C15" s="36">
        <v>158</v>
      </c>
      <c r="D15" s="18">
        <f t="shared" ref="D15:D26" si="0">C15/$B$111</f>
        <v>0.36915887850467288</v>
      </c>
      <c r="E15" s="22">
        <f t="shared" ref="E15:E26" si="1">C15/$C$15*100</f>
        <v>100</v>
      </c>
      <c r="F15" s="36">
        <v>211</v>
      </c>
      <c r="G15" s="18">
        <f t="shared" ref="G15:G26" si="2">F15/$B$111</f>
        <v>0.4929906542056075</v>
      </c>
      <c r="H15" s="22">
        <f t="shared" ref="H15:H26" si="3">F15/$F$15*100</f>
        <v>100</v>
      </c>
      <c r="I15" s="25">
        <v>290</v>
      </c>
      <c r="J15" s="18">
        <f t="shared" ref="J15:J26" si="4">I15/$B$111</f>
        <v>0.67757009345794394</v>
      </c>
      <c r="K15" s="22">
        <f t="shared" ref="K15:K26" si="5">I15/$I$15*100</f>
        <v>100</v>
      </c>
    </row>
    <row r="16" spans="1:11" x14ac:dyDescent="0.3">
      <c r="A16" s="88"/>
      <c r="B16" s="67" t="s">
        <v>99</v>
      </c>
      <c r="C16" s="37">
        <v>158</v>
      </c>
      <c r="D16" s="21">
        <f t="shared" si="0"/>
        <v>0.36915887850467288</v>
      </c>
      <c r="E16" s="23">
        <f t="shared" si="1"/>
        <v>100</v>
      </c>
      <c r="F16" s="37">
        <v>211</v>
      </c>
      <c r="G16" s="21">
        <f t="shared" si="2"/>
        <v>0.4929906542056075</v>
      </c>
      <c r="H16" s="23">
        <f t="shared" si="3"/>
        <v>100</v>
      </c>
      <c r="I16" s="26">
        <v>290</v>
      </c>
      <c r="J16" s="21">
        <f t="shared" si="4"/>
        <v>0.67757009345794394</v>
      </c>
      <c r="K16" s="23">
        <f t="shared" si="5"/>
        <v>100</v>
      </c>
    </row>
    <row r="17" spans="1:11" ht="15" thickBot="1" x14ac:dyDescent="0.35">
      <c r="A17" s="89"/>
      <c r="B17" s="68" t="s">
        <v>100</v>
      </c>
      <c r="C17" s="42">
        <v>158</v>
      </c>
      <c r="D17" s="29">
        <f t="shared" si="0"/>
        <v>0.36915887850467288</v>
      </c>
      <c r="E17" s="30">
        <f t="shared" si="1"/>
        <v>100</v>
      </c>
      <c r="F17" s="42">
        <v>211</v>
      </c>
      <c r="G17" s="29">
        <f t="shared" si="2"/>
        <v>0.4929906542056075</v>
      </c>
      <c r="H17" s="30">
        <f t="shared" si="3"/>
        <v>100</v>
      </c>
      <c r="I17" s="31">
        <v>290</v>
      </c>
      <c r="J17" s="29">
        <f t="shared" si="4"/>
        <v>0.67757009345794394</v>
      </c>
      <c r="K17" s="30">
        <f t="shared" si="5"/>
        <v>100</v>
      </c>
    </row>
    <row r="18" spans="1:11" x14ac:dyDescent="0.3">
      <c r="A18" s="90">
        <v>2014</v>
      </c>
      <c r="B18" s="69" t="s">
        <v>101</v>
      </c>
      <c r="C18" s="36">
        <v>186</v>
      </c>
      <c r="D18" s="18">
        <f t="shared" si="0"/>
        <v>0.43457943925233644</v>
      </c>
      <c r="E18" s="22">
        <f t="shared" si="1"/>
        <v>117.72151898734178</v>
      </c>
      <c r="F18" s="36">
        <v>250</v>
      </c>
      <c r="G18" s="18">
        <f t="shared" si="2"/>
        <v>0.58411214953271029</v>
      </c>
      <c r="H18" s="22">
        <f t="shared" si="3"/>
        <v>118.48341232227489</v>
      </c>
      <c r="I18" s="25">
        <v>342</v>
      </c>
      <c r="J18" s="18">
        <f t="shared" si="4"/>
        <v>0.7990654205607477</v>
      </c>
      <c r="K18" s="22">
        <f t="shared" si="5"/>
        <v>117.93103448275861</v>
      </c>
    </row>
    <row r="19" spans="1:11" x14ac:dyDescent="0.3">
      <c r="A19" s="91"/>
      <c r="B19" s="70" t="s">
        <v>102</v>
      </c>
      <c r="C19" s="37">
        <v>186</v>
      </c>
      <c r="D19" s="21">
        <f t="shared" si="0"/>
        <v>0.43457943925233644</v>
      </c>
      <c r="E19" s="23">
        <f t="shared" si="1"/>
        <v>117.72151898734178</v>
      </c>
      <c r="F19" s="37">
        <v>250</v>
      </c>
      <c r="G19" s="21">
        <f t="shared" si="2"/>
        <v>0.58411214953271029</v>
      </c>
      <c r="H19" s="23">
        <f t="shared" si="3"/>
        <v>118.48341232227489</v>
      </c>
      <c r="I19" s="26">
        <v>342</v>
      </c>
      <c r="J19" s="21">
        <f t="shared" si="4"/>
        <v>0.7990654205607477</v>
      </c>
      <c r="K19" s="23">
        <f t="shared" si="5"/>
        <v>117.93103448275861</v>
      </c>
    </row>
    <row r="20" spans="1:11" x14ac:dyDescent="0.3">
      <c r="A20" s="91"/>
      <c r="B20" s="70" t="s">
        <v>103</v>
      </c>
      <c r="C20" s="37">
        <v>186</v>
      </c>
      <c r="D20" s="21">
        <f t="shared" si="0"/>
        <v>0.43457943925233644</v>
      </c>
      <c r="E20" s="23">
        <f t="shared" si="1"/>
        <v>117.72151898734178</v>
      </c>
      <c r="F20" s="37">
        <v>250</v>
      </c>
      <c r="G20" s="21">
        <f t="shared" si="2"/>
        <v>0.58411214953271029</v>
      </c>
      <c r="H20" s="23">
        <f t="shared" si="3"/>
        <v>118.48341232227489</v>
      </c>
      <c r="I20" s="26">
        <v>342</v>
      </c>
      <c r="J20" s="21">
        <f t="shared" si="4"/>
        <v>0.7990654205607477</v>
      </c>
      <c r="K20" s="23">
        <f t="shared" si="5"/>
        <v>117.93103448275861</v>
      </c>
    </row>
    <row r="21" spans="1:11" x14ac:dyDescent="0.3">
      <c r="A21" s="91"/>
      <c r="B21" s="70" t="s">
        <v>104</v>
      </c>
      <c r="C21" s="42">
        <v>186</v>
      </c>
      <c r="D21" s="29">
        <f t="shared" si="0"/>
        <v>0.43457943925233644</v>
      </c>
      <c r="E21" s="30">
        <f>C21/$C$15*100</f>
        <v>117.72151898734178</v>
      </c>
      <c r="F21" s="42">
        <v>250</v>
      </c>
      <c r="G21" s="29">
        <f t="shared" si="2"/>
        <v>0.58411214953271029</v>
      </c>
      <c r="H21" s="30">
        <f>F21/$F$15*100</f>
        <v>118.48341232227489</v>
      </c>
      <c r="I21" s="31">
        <v>342</v>
      </c>
      <c r="J21" s="29">
        <f t="shared" si="4"/>
        <v>0.7990654205607477</v>
      </c>
      <c r="K21" s="30">
        <f>I21/$I$15*100</f>
        <v>117.93103448275861</v>
      </c>
    </row>
    <row r="22" spans="1:11" x14ac:dyDescent="0.3">
      <c r="A22" s="91"/>
      <c r="B22" s="70" t="s">
        <v>106</v>
      </c>
      <c r="C22" s="42">
        <v>186</v>
      </c>
      <c r="D22" s="29">
        <f t="shared" si="0"/>
        <v>0.43457943925233644</v>
      </c>
      <c r="E22" s="30">
        <f t="shared" si="1"/>
        <v>117.72151898734178</v>
      </c>
      <c r="F22" s="42">
        <v>250</v>
      </c>
      <c r="G22" s="29">
        <f t="shared" si="2"/>
        <v>0.58411214953271029</v>
      </c>
      <c r="H22" s="30">
        <f t="shared" si="3"/>
        <v>118.48341232227489</v>
      </c>
      <c r="I22" s="31">
        <v>342</v>
      </c>
      <c r="J22" s="29">
        <f t="shared" si="4"/>
        <v>0.7990654205607477</v>
      </c>
      <c r="K22" s="30">
        <f t="shared" si="5"/>
        <v>117.93103448275861</v>
      </c>
    </row>
    <row r="23" spans="1:11" x14ac:dyDescent="0.3">
      <c r="A23" s="91"/>
      <c r="B23" s="70" t="s">
        <v>107</v>
      </c>
      <c r="C23" s="42">
        <v>186</v>
      </c>
      <c r="D23" s="29">
        <f t="shared" si="0"/>
        <v>0.43457943925233644</v>
      </c>
      <c r="E23" s="30">
        <f t="shared" si="1"/>
        <v>117.72151898734178</v>
      </c>
      <c r="F23" s="42">
        <v>250</v>
      </c>
      <c r="G23" s="29">
        <f t="shared" si="2"/>
        <v>0.58411214953271029</v>
      </c>
      <c r="H23" s="30">
        <f t="shared" si="3"/>
        <v>118.48341232227489</v>
      </c>
      <c r="I23" s="31">
        <v>342</v>
      </c>
      <c r="J23" s="29">
        <f t="shared" si="4"/>
        <v>0.7990654205607477</v>
      </c>
      <c r="K23" s="30">
        <f t="shared" si="5"/>
        <v>117.93103448275861</v>
      </c>
    </row>
    <row r="24" spans="1:11" x14ac:dyDescent="0.3">
      <c r="A24" s="91"/>
      <c r="B24" s="70" t="s">
        <v>108</v>
      </c>
      <c r="C24" s="42">
        <v>186</v>
      </c>
      <c r="D24" s="29">
        <f t="shared" si="0"/>
        <v>0.43457943925233644</v>
      </c>
      <c r="E24" s="30">
        <f t="shared" si="1"/>
        <v>117.72151898734178</v>
      </c>
      <c r="F24" s="42">
        <v>250</v>
      </c>
      <c r="G24" s="29">
        <f t="shared" si="2"/>
        <v>0.58411214953271029</v>
      </c>
      <c r="H24" s="30">
        <f t="shared" si="3"/>
        <v>118.48341232227489</v>
      </c>
      <c r="I24" s="31">
        <v>342</v>
      </c>
      <c r="J24" s="29">
        <f t="shared" si="4"/>
        <v>0.7990654205607477</v>
      </c>
      <c r="K24" s="30">
        <f t="shared" si="5"/>
        <v>117.93103448275861</v>
      </c>
    </row>
    <row r="25" spans="1:11" x14ac:dyDescent="0.3">
      <c r="A25" s="91"/>
      <c r="B25" s="70" t="s">
        <v>109</v>
      </c>
      <c r="C25" s="42">
        <v>186</v>
      </c>
      <c r="D25" s="29">
        <f t="shared" si="0"/>
        <v>0.43457943925233644</v>
      </c>
      <c r="E25" s="30">
        <f t="shared" si="1"/>
        <v>117.72151898734178</v>
      </c>
      <c r="F25" s="42">
        <v>250</v>
      </c>
      <c r="G25" s="29">
        <f t="shared" si="2"/>
        <v>0.58411214953271029</v>
      </c>
      <c r="H25" s="30">
        <f t="shared" si="3"/>
        <v>118.48341232227489</v>
      </c>
      <c r="I25" s="41">
        <v>342</v>
      </c>
      <c r="J25" s="29">
        <f t="shared" si="4"/>
        <v>0.7990654205607477</v>
      </c>
      <c r="K25" s="30">
        <f t="shared" si="5"/>
        <v>117.93103448275861</v>
      </c>
    </row>
    <row r="26" spans="1:11" x14ac:dyDescent="0.3">
      <c r="A26" s="91"/>
      <c r="B26" s="70" t="s">
        <v>110</v>
      </c>
      <c r="C26" s="42">
        <v>186</v>
      </c>
      <c r="D26" s="29">
        <f t="shared" si="0"/>
        <v>0.43457943925233644</v>
      </c>
      <c r="E26" s="30">
        <f t="shared" si="1"/>
        <v>117.72151898734178</v>
      </c>
      <c r="F26" s="42">
        <v>250</v>
      </c>
      <c r="G26" s="29">
        <f t="shared" si="2"/>
        <v>0.58411214953271029</v>
      </c>
      <c r="H26" s="30">
        <f t="shared" si="3"/>
        <v>118.48341232227489</v>
      </c>
      <c r="I26" s="41">
        <v>342</v>
      </c>
      <c r="J26" s="29">
        <f t="shared" si="4"/>
        <v>0.7990654205607477</v>
      </c>
      <c r="K26" s="30">
        <f t="shared" si="5"/>
        <v>117.93103448275861</v>
      </c>
    </row>
    <row r="27" spans="1:11" x14ac:dyDescent="0.3">
      <c r="A27" s="91"/>
      <c r="B27" s="70" t="s">
        <v>48</v>
      </c>
      <c r="C27" s="42" t="s">
        <v>105</v>
      </c>
      <c r="D27" s="29" t="s">
        <v>105</v>
      </c>
      <c r="E27" s="30" t="s">
        <v>105</v>
      </c>
      <c r="F27" s="42" t="s">
        <v>105</v>
      </c>
      <c r="G27" s="29" t="s">
        <v>105</v>
      </c>
      <c r="H27" s="57" t="s">
        <v>105</v>
      </c>
      <c r="I27" s="41" t="s">
        <v>105</v>
      </c>
      <c r="J27" s="29" t="s">
        <v>105</v>
      </c>
      <c r="K27" s="30" t="s">
        <v>105</v>
      </c>
    </row>
    <row r="28" spans="1:11" x14ac:dyDescent="0.3">
      <c r="A28" s="91"/>
      <c r="B28" s="70" t="s">
        <v>99</v>
      </c>
      <c r="C28" s="42" t="s">
        <v>105</v>
      </c>
      <c r="D28" s="29" t="s">
        <v>105</v>
      </c>
      <c r="E28" s="30" t="s">
        <v>105</v>
      </c>
      <c r="F28" s="42" t="s">
        <v>105</v>
      </c>
      <c r="G28" s="29" t="s">
        <v>105</v>
      </c>
      <c r="H28" s="57" t="s">
        <v>105</v>
      </c>
      <c r="I28" s="41" t="s">
        <v>105</v>
      </c>
      <c r="J28" s="29" t="s">
        <v>105</v>
      </c>
      <c r="K28" s="30" t="s">
        <v>105</v>
      </c>
    </row>
    <row r="29" spans="1:11" ht="15" thickBot="1" x14ac:dyDescent="0.35">
      <c r="A29" s="92"/>
      <c r="B29" s="71" t="s">
        <v>100</v>
      </c>
      <c r="C29" s="38">
        <v>268</v>
      </c>
      <c r="D29" s="17">
        <f t="shared" ref="D29:D36" si="6">C29/$B$111</f>
        <v>0.62616822429906538</v>
      </c>
      <c r="E29" s="24">
        <f t="shared" ref="E29:E34" si="7">C29/$C$15*100</f>
        <v>169.62025316455694</v>
      </c>
      <c r="F29" s="38">
        <v>340</v>
      </c>
      <c r="G29" s="17">
        <f t="shared" ref="G29:G36" si="8">F29/$B$111</f>
        <v>0.79439252336448596</v>
      </c>
      <c r="H29" s="24">
        <f t="shared" ref="H29:H34" si="9">F29/$C$15*100</f>
        <v>215.18987341772151</v>
      </c>
      <c r="I29" s="40">
        <v>422</v>
      </c>
      <c r="J29" s="17">
        <f t="shared" ref="J29:J36" si="10">I29/$B$111</f>
        <v>0.98598130841121501</v>
      </c>
      <c r="K29" s="24">
        <f t="shared" ref="K29:K34" si="11">I29/$F$15*100</f>
        <v>200</v>
      </c>
    </row>
    <row r="30" spans="1:11" x14ac:dyDescent="0.3">
      <c r="A30" s="78">
        <v>2015</v>
      </c>
      <c r="B30" s="69" t="s">
        <v>101</v>
      </c>
      <c r="C30" s="36">
        <v>268</v>
      </c>
      <c r="D30" s="18">
        <f t="shared" si="6"/>
        <v>0.62616822429906538</v>
      </c>
      <c r="E30" s="22">
        <f t="shared" si="7"/>
        <v>169.62025316455694</v>
      </c>
      <c r="F30" s="36">
        <v>340</v>
      </c>
      <c r="G30" s="18">
        <f t="shared" si="8"/>
        <v>0.79439252336448596</v>
      </c>
      <c r="H30" s="22">
        <f t="shared" si="9"/>
        <v>215.18987341772151</v>
      </c>
      <c r="I30" s="56">
        <v>422</v>
      </c>
      <c r="J30" s="18">
        <f t="shared" si="10"/>
        <v>0.98598130841121501</v>
      </c>
      <c r="K30" s="22">
        <f t="shared" si="11"/>
        <v>200</v>
      </c>
    </row>
    <row r="31" spans="1:11" x14ac:dyDescent="0.3">
      <c r="A31" s="79"/>
      <c r="B31" s="70" t="s">
        <v>102</v>
      </c>
      <c r="C31" s="42">
        <v>279</v>
      </c>
      <c r="D31" s="29">
        <f t="shared" si="6"/>
        <v>0.65186915887850472</v>
      </c>
      <c r="E31" s="30">
        <f t="shared" si="7"/>
        <v>176.58227848101268</v>
      </c>
      <c r="F31" s="42">
        <v>354</v>
      </c>
      <c r="G31" s="29">
        <f t="shared" si="8"/>
        <v>0.82710280373831779</v>
      </c>
      <c r="H31" s="30">
        <f t="shared" si="9"/>
        <v>224.0506329113924</v>
      </c>
      <c r="I31" s="41">
        <v>439</v>
      </c>
      <c r="J31" s="29">
        <f t="shared" si="10"/>
        <v>1.0257009345794392</v>
      </c>
      <c r="K31" s="30">
        <f t="shared" si="11"/>
        <v>208.0568720379147</v>
      </c>
    </row>
    <row r="32" spans="1:11" x14ac:dyDescent="0.3">
      <c r="A32" s="79"/>
      <c r="B32" s="70" t="s">
        <v>103</v>
      </c>
      <c r="C32" s="37">
        <v>279</v>
      </c>
      <c r="D32" s="21">
        <f t="shared" si="6"/>
        <v>0.65186915887850472</v>
      </c>
      <c r="E32" s="23">
        <f t="shared" si="7"/>
        <v>176.58227848101268</v>
      </c>
      <c r="F32" s="37">
        <v>354</v>
      </c>
      <c r="G32" s="21">
        <f t="shared" si="8"/>
        <v>0.82710280373831779</v>
      </c>
      <c r="H32" s="23">
        <f t="shared" si="9"/>
        <v>224.0506329113924</v>
      </c>
      <c r="I32" s="39">
        <v>439</v>
      </c>
      <c r="J32" s="21">
        <f t="shared" si="10"/>
        <v>1.0257009345794392</v>
      </c>
      <c r="K32" s="23">
        <f t="shared" si="11"/>
        <v>208.0568720379147</v>
      </c>
    </row>
    <row r="33" spans="1:11" x14ac:dyDescent="0.3">
      <c r="A33" s="79"/>
      <c r="B33" s="70" t="s">
        <v>104</v>
      </c>
      <c r="C33" s="37">
        <v>279</v>
      </c>
      <c r="D33" s="21">
        <f t="shared" si="6"/>
        <v>0.65186915887850472</v>
      </c>
      <c r="E33" s="23">
        <f t="shared" si="7"/>
        <v>176.58227848101268</v>
      </c>
      <c r="F33" s="37">
        <v>354</v>
      </c>
      <c r="G33" s="21">
        <f t="shared" si="8"/>
        <v>0.82710280373831779</v>
      </c>
      <c r="H33" s="23">
        <f t="shared" si="9"/>
        <v>224.0506329113924</v>
      </c>
      <c r="I33" s="39">
        <v>439</v>
      </c>
      <c r="J33" s="21">
        <f t="shared" si="10"/>
        <v>1.0257009345794392</v>
      </c>
      <c r="K33" s="23">
        <f t="shared" si="11"/>
        <v>208.0568720379147</v>
      </c>
    </row>
    <row r="34" spans="1:11" x14ac:dyDescent="0.3">
      <c r="A34" s="79"/>
      <c r="B34" s="70" t="s">
        <v>106</v>
      </c>
      <c r="C34" s="37">
        <v>279</v>
      </c>
      <c r="D34" s="21">
        <f t="shared" si="6"/>
        <v>0.65186915887850472</v>
      </c>
      <c r="E34" s="23">
        <f t="shared" si="7"/>
        <v>176.58227848101268</v>
      </c>
      <c r="F34" s="37">
        <v>354</v>
      </c>
      <c r="G34" s="21">
        <f t="shared" si="8"/>
        <v>0.82710280373831779</v>
      </c>
      <c r="H34" s="23">
        <f t="shared" si="9"/>
        <v>224.0506329113924</v>
      </c>
      <c r="I34" s="39">
        <v>439</v>
      </c>
      <c r="J34" s="21">
        <f t="shared" si="10"/>
        <v>1.0257009345794392</v>
      </c>
      <c r="K34" s="23">
        <f t="shared" si="11"/>
        <v>208.0568720379147</v>
      </c>
    </row>
    <row r="35" spans="1:11" x14ac:dyDescent="0.3">
      <c r="A35" s="79"/>
      <c r="B35" s="70" t="s">
        <v>107</v>
      </c>
      <c r="C35" s="37">
        <v>279</v>
      </c>
      <c r="D35" s="21">
        <f t="shared" si="6"/>
        <v>0.65186915887850472</v>
      </c>
      <c r="E35" s="23">
        <f>C35/$C$15*100</f>
        <v>176.58227848101268</v>
      </c>
      <c r="F35" s="37">
        <v>354</v>
      </c>
      <c r="G35" s="21">
        <f t="shared" si="8"/>
        <v>0.82710280373831779</v>
      </c>
      <c r="H35" s="23">
        <f>F35/$C$15*100</f>
        <v>224.0506329113924</v>
      </c>
      <c r="I35" s="39">
        <v>439</v>
      </c>
      <c r="J35" s="21">
        <f t="shared" si="10"/>
        <v>1.0257009345794392</v>
      </c>
      <c r="K35" s="23">
        <f>I35/$F$15*100</f>
        <v>208.0568720379147</v>
      </c>
    </row>
    <row r="36" spans="1:11" x14ac:dyDescent="0.3">
      <c r="A36" s="79"/>
      <c r="B36" s="70" t="s">
        <v>108</v>
      </c>
      <c r="C36" s="37">
        <v>279</v>
      </c>
      <c r="D36" s="21">
        <f t="shared" si="6"/>
        <v>0.65186915887850472</v>
      </c>
      <c r="E36" s="23">
        <f>C36/$C$15*100</f>
        <v>176.58227848101268</v>
      </c>
      <c r="F36" s="37">
        <v>354</v>
      </c>
      <c r="G36" s="21">
        <f t="shared" si="8"/>
        <v>0.82710280373831779</v>
      </c>
      <c r="H36" s="23">
        <f>F36/$C$15*100</f>
        <v>224.0506329113924</v>
      </c>
      <c r="I36" s="39">
        <v>439</v>
      </c>
      <c r="J36" s="21">
        <f t="shared" si="10"/>
        <v>1.0257009345794392</v>
      </c>
      <c r="K36" s="23">
        <f>I36/$F$15*100</f>
        <v>208.0568720379147</v>
      </c>
    </row>
    <row r="37" spans="1:11" x14ac:dyDescent="0.3">
      <c r="A37" s="79"/>
      <c r="B37" s="70" t="s">
        <v>109</v>
      </c>
      <c r="C37" s="37" t="s">
        <v>105</v>
      </c>
      <c r="D37" s="21" t="s">
        <v>105</v>
      </c>
      <c r="E37" s="23" t="s">
        <v>105</v>
      </c>
      <c r="F37" s="37" t="s">
        <v>105</v>
      </c>
      <c r="G37" s="21" t="s">
        <v>105</v>
      </c>
      <c r="H37" s="58" t="s">
        <v>105</v>
      </c>
      <c r="I37" s="39" t="s">
        <v>105</v>
      </c>
      <c r="J37" s="21" t="s">
        <v>105</v>
      </c>
      <c r="K37" s="23" t="s">
        <v>105</v>
      </c>
    </row>
    <row r="38" spans="1:11" x14ac:dyDescent="0.3">
      <c r="A38" s="79"/>
      <c r="B38" s="70" t="s">
        <v>110</v>
      </c>
      <c r="C38" s="37" t="s">
        <v>105</v>
      </c>
      <c r="D38" s="21" t="s">
        <v>105</v>
      </c>
      <c r="E38" s="23" t="s">
        <v>105</v>
      </c>
      <c r="F38" s="51">
        <v>354</v>
      </c>
      <c r="G38" s="21">
        <f t="shared" ref="G38:G47" si="12">F38/$B$111</f>
        <v>0.82710280373831779</v>
      </c>
      <c r="H38" s="23">
        <f t="shared" ref="H38:H47" si="13">F38/$C$15*100</f>
        <v>224.0506329113924</v>
      </c>
      <c r="I38" s="53">
        <v>439</v>
      </c>
      <c r="J38" s="21">
        <f t="shared" ref="J38:J47" si="14">I38/$B$111</f>
        <v>1.0257009345794392</v>
      </c>
      <c r="K38" s="23">
        <f t="shared" ref="K38:K47" si="15">I38/$F$15*100</f>
        <v>208.0568720379147</v>
      </c>
    </row>
    <row r="39" spans="1:11" x14ac:dyDescent="0.3">
      <c r="A39" s="79"/>
      <c r="B39" s="70" t="s">
        <v>48</v>
      </c>
      <c r="C39" s="37">
        <v>324</v>
      </c>
      <c r="D39" s="21">
        <f t="shared" ref="D39:D46" si="16">C39/$B$111</f>
        <v>0.7570093457943925</v>
      </c>
      <c r="E39" s="23">
        <f t="shared" ref="E39:E46" si="17">C39/$C$15*100</f>
        <v>205.06329113924048</v>
      </c>
      <c r="F39" s="37">
        <v>354</v>
      </c>
      <c r="G39" s="21">
        <f t="shared" si="12"/>
        <v>0.82710280373831779</v>
      </c>
      <c r="H39" s="23">
        <f t="shared" si="13"/>
        <v>224.0506329113924</v>
      </c>
      <c r="I39" s="39">
        <v>439</v>
      </c>
      <c r="J39" s="21">
        <f t="shared" si="14"/>
        <v>1.0257009345794392</v>
      </c>
      <c r="K39" s="23">
        <f t="shared" si="15"/>
        <v>208.0568720379147</v>
      </c>
    </row>
    <row r="40" spans="1:11" x14ac:dyDescent="0.3">
      <c r="A40" s="79"/>
      <c r="B40" s="70" t="s">
        <v>99</v>
      </c>
      <c r="C40" s="37">
        <v>355</v>
      </c>
      <c r="D40" s="21">
        <f t="shared" si="16"/>
        <v>0.82943925233644855</v>
      </c>
      <c r="E40" s="23">
        <f t="shared" si="17"/>
        <v>224.68354430379748</v>
      </c>
      <c r="F40" s="37">
        <v>450</v>
      </c>
      <c r="G40" s="21">
        <f t="shared" si="12"/>
        <v>1.0514018691588785</v>
      </c>
      <c r="H40" s="23">
        <f t="shared" si="13"/>
        <v>284.81012658227849</v>
      </c>
      <c r="I40" s="39">
        <v>558</v>
      </c>
      <c r="J40" s="21">
        <f t="shared" si="14"/>
        <v>1.3037383177570094</v>
      </c>
      <c r="K40" s="23">
        <f t="shared" si="15"/>
        <v>264.45497630331755</v>
      </c>
    </row>
    <row r="41" spans="1:11" ht="15" thickBot="1" x14ac:dyDescent="0.35">
      <c r="A41" s="79"/>
      <c r="B41" s="72" t="s">
        <v>100</v>
      </c>
      <c r="C41" s="38">
        <v>355</v>
      </c>
      <c r="D41" s="17">
        <f t="shared" si="16"/>
        <v>0.82943925233644855</v>
      </c>
      <c r="E41" s="24">
        <f t="shared" si="17"/>
        <v>224.68354430379748</v>
      </c>
      <c r="F41" s="38">
        <v>450</v>
      </c>
      <c r="G41" s="17">
        <f t="shared" si="12"/>
        <v>1.0514018691588785</v>
      </c>
      <c r="H41" s="24">
        <f t="shared" si="13"/>
        <v>284.81012658227849</v>
      </c>
      <c r="I41" s="40">
        <v>558</v>
      </c>
      <c r="J41" s="17">
        <f t="shared" si="14"/>
        <v>1.3037383177570094</v>
      </c>
      <c r="K41" s="24">
        <f t="shared" si="15"/>
        <v>264.45497630331755</v>
      </c>
    </row>
    <row r="42" spans="1:11" x14ac:dyDescent="0.3">
      <c r="A42" s="90">
        <v>2016</v>
      </c>
      <c r="B42" s="69" t="s">
        <v>101</v>
      </c>
      <c r="C42" s="36">
        <v>355</v>
      </c>
      <c r="D42" s="18">
        <f t="shared" si="16"/>
        <v>0.82943925233644855</v>
      </c>
      <c r="E42" s="22">
        <f t="shared" si="17"/>
        <v>224.68354430379748</v>
      </c>
      <c r="F42" s="36">
        <v>450</v>
      </c>
      <c r="G42" s="18">
        <f t="shared" si="12"/>
        <v>1.0514018691588785</v>
      </c>
      <c r="H42" s="22">
        <f t="shared" si="13"/>
        <v>284.81012658227849</v>
      </c>
      <c r="I42" s="56">
        <v>588</v>
      </c>
      <c r="J42" s="18">
        <f t="shared" si="14"/>
        <v>1.3738317757009346</v>
      </c>
      <c r="K42" s="22">
        <f t="shared" si="15"/>
        <v>278.67298578199052</v>
      </c>
    </row>
    <row r="43" spans="1:11" x14ac:dyDescent="0.3">
      <c r="A43" s="91"/>
      <c r="B43" s="70" t="s">
        <v>102</v>
      </c>
      <c r="C43" s="37">
        <v>355</v>
      </c>
      <c r="D43" s="21">
        <f t="shared" si="16"/>
        <v>0.82943925233644855</v>
      </c>
      <c r="E43" s="23">
        <f t="shared" si="17"/>
        <v>224.68354430379748</v>
      </c>
      <c r="F43" s="37">
        <v>450</v>
      </c>
      <c r="G43" s="21">
        <f t="shared" si="12"/>
        <v>1.0514018691588785</v>
      </c>
      <c r="H43" s="23">
        <f t="shared" si="13"/>
        <v>284.81012658227849</v>
      </c>
      <c r="I43" s="39">
        <v>558</v>
      </c>
      <c r="J43" s="21">
        <f t="shared" si="14"/>
        <v>1.3037383177570094</v>
      </c>
      <c r="K43" s="23">
        <f t="shared" si="15"/>
        <v>264.45497630331755</v>
      </c>
    </row>
    <row r="44" spans="1:11" x14ac:dyDescent="0.3">
      <c r="A44" s="91"/>
      <c r="B44" s="70" t="s">
        <v>103</v>
      </c>
      <c r="C44" s="37">
        <v>355</v>
      </c>
      <c r="D44" s="21">
        <f t="shared" si="16"/>
        <v>0.82943925233644855</v>
      </c>
      <c r="E44" s="23">
        <f t="shared" si="17"/>
        <v>224.68354430379748</v>
      </c>
      <c r="F44" s="37">
        <v>450</v>
      </c>
      <c r="G44" s="21">
        <f t="shared" si="12"/>
        <v>1.0514018691588785</v>
      </c>
      <c r="H44" s="23">
        <f t="shared" si="13"/>
        <v>284.81012658227849</v>
      </c>
      <c r="I44" s="39">
        <v>558</v>
      </c>
      <c r="J44" s="21">
        <f t="shared" si="14"/>
        <v>1.3037383177570094</v>
      </c>
      <c r="K44" s="23">
        <f t="shared" si="15"/>
        <v>264.45497630331755</v>
      </c>
    </row>
    <row r="45" spans="1:11" x14ac:dyDescent="0.3">
      <c r="A45" s="91"/>
      <c r="B45" s="70" t="s">
        <v>104</v>
      </c>
      <c r="C45" s="37">
        <v>355</v>
      </c>
      <c r="D45" s="21">
        <f t="shared" si="16"/>
        <v>0.82943925233644855</v>
      </c>
      <c r="E45" s="23">
        <f t="shared" si="17"/>
        <v>224.68354430379748</v>
      </c>
      <c r="F45" s="37">
        <v>450</v>
      </c>
      <c r="G45" s="21">
        <f t="shared" si="12"/>
        <v>1.0514018691588785</v>
      </c>
      <c r="H45" s="23">
        <f t="shared" si="13"/>
        <v>284.81012658227849</v>
      </c>
      <c r="I45" s="39">
        <v>558</v>
      </c>
      <c r="J45" s="21">
        <f t="shared" si="14"/>
        <v>1.3037383177570094</v>
      </c>
      <c r="K45" s="23">
        <f t="shared" si="15"/>
        <v>264.45497630331755</v>
      </c>
    </row>
    <row r="46" spans="1:11" x14ac:dyDescent="0.3">
      <c r="A46" s="91"/>
      <c r="B46" s="70" t="s">
        <v>106</v>
      </c>
      <c r="C46" s="37">
        <v>355</v>
      </c>
      <c r="D46" s="21">
        <f t="shared" si="16"/>
        <v>0.82943925233644855</v>
      </c>
      <c r="E46" s="23">
        <f t="shared" si="17"/>
        <v>224.68354430379748</v>
      </c>
      <c r="F46" s="37">
        <v>450</v>
      </c>
      <c r="G46" s="21">
        <f t="shared" si="12"/>
        <v>1.0514018691588785</v>
      </c>
      <c r="H46" s="23">
        <f t="shared" si="13"/>
        <v>284.81012658227849</v>
      </c>
      <c r="I46" s="39">
        <v>558</v>
      </c>
      <c r="J46" s="21">
        <f t="shared" si="14"/>
        <v>1.3037383177570094</v>
      </c>
      <c r="K46" s="23">
        <f t="shared" si="15"/>
        <v>264.45497630331755</v>
      </c>
    </row>
    <row r="47" spans="1:11" x14ac:dyDescent="0.3">
      <c r="A47" s="91"/>
      <c r="B47" s="70" t="s">
        <v>107</v>
      </c>
      <c r="C47" s="37">
        <v>426</v>
      </c>
      <c r="D47" s="21">
        <f t="shared" ref="D47:D55" si="18">C47/$B$111</f>
        <v>0.99532710280373837</v>
      </c>
      <c r="E47" s="23">
        <f t="shared" ref="E47:E55" si="19">C47/$C$15*100</f>
        <v>269.62025316455697</v>
      </c>
      <c r="F47" s="37">
        <v>540</v>
      </c>
      <c r="G47" s="21">
        <f t="shared" si="12"/>
        <v>1.2616822429906542</v>
      </c>
      <c r="H47" s="23">
        <f t="shared" si="13"/>
        <v>341.77215189873419</v>
      </c>
      <c r="I47" s="39">
        <v>670</v>
      </c>
      <c r="J47" s="21">
        <f t="shared" si="14"/>
        <v>1.5654205607476634</v>
      </c>
      <c r="K47" s="23">
        <f t="shared" si="15"/>
        <v>317.53554502369667</v>
      </c>
    </row>
    <row r="48" spans="1:11" x14ac:dyDescent="0.3">
      <c r="A48" s="91"/>
      <c r="B48" s="70" t="s">
        <v>108</v>
      </c>
      <c r="C48" s="37">
        <v>476</v>
      </c>
      <c r="D48" s="21">
        <f t="shared" si="18"/>
        <v>1.1121495327102804</v>
      </c>
      <c r="E48" s="23">
        <f t="shared" si="19"/>
        <v>301.26582278481015</v>
      </c>
      <c r="F48" s="37">
        <v>604</v>
      </c>
      <c r="G48" s="21">
        <f t="shared" ref="G48:G54" si="20">F48/$B$111</f>
        <v>1.4112149532710281</v>
      </c>
      <c r="H48" s="23">
        <f t="shared" ref="H48:H53" si="21">F48/$C$15*100</f>
        <v>382.27848101265823</v>
      </c>
      <c r="I48" s="39">
        <v>748</v>
      </c>
      <c r="J48" s="21">
        <f>I48/$B$111</f>
        <v>1.7476635514018692</v>
      </c>
      <c r="K48" s="23">
        <f>I48/$F$15*100</f>
        <v>354.50236966824644</v>
      </c>
    </row>
    <row r="49" spans="1:11" x14ac:dyDescent="0.3">
      <c r="A49" s="91"/>
      <c r="B49" s="70" t="s">
        <v>109</v>
      </c>
      <c r="C49" s="37">
        <v>476</v>
      </c>
      <c r="D49" s="21">
        <f t="shared" si="18"/>
        <v>1.1121495327102804</v>
      </c>
      <c r="E49" s="23">
        <f t="shared" si="19"/>
        <v>301.26582278481015</v>
      </c>
      <c r="F49" s="37">
        <v>604</v>
      </c>
      <c r="G49" s="21">
        <f t="shared" si="20"/>
        <v>1.4112149532710281</v>
      </c>
      <c r="H49" s="23">
        <f t="shared" si="21"/>
        <v>382.27848101265823</v>
      </c>
      <c r="I49" s="39">
        <v>748</v>
      </c>
      <c r="J49" s="21">
        <f>I49/$B$111</f>
        <v>1.7476635514018692</v>
      </c>
      <c r="K49" s="23">
        <f>I49/$F$15*100</f>
        <v>354.50236966824644</v>
      </c>
    </row>
    <row r="50" spans="1:11" x14ac:dyDescent="0.3">
      <c r="A50" s="91"/>
      <c r="B50" s="70" t="s">
        <v>110</v>
      </c>
      <c r="C50" s="37">
        <v>518</v>
      </c>
      <c r="D50" s="21">
        <f t="shared" si="18"/>
        <v>1.2102803738317758</v>
      </c>
      <c r="E50" s="23">
        <f t="shared" si="19"/>
        <v>327.84810126582278</v>
      </c>
      <c r="F50" s="37">
        <v>658</v>
      </c>
      <c r="G50" s="21">
        <f t="shared" si="20"/>
        <v>1.5373831775700935</v>
      </c>
      <c r="H50" s="23">
        <f t="shared" si="21"/>
        <v>416.45569620253167</v>
      </c>
      <c r="I50" s="39">
        <v>814</v>
      </c>
      <c r="J50" s="21">
        <f>I50/$B$111</f>
        <v>1.9018691588785046</v>
      </c>
      <c r="K50" s="23">
        <f>I50/$F$15*100</f>
        <v>385.78199052132703</v>
      </c>
    </row>
    <row r="51" spans="1:11" x14ac:dyDescent="0.3">
      <c r="A51" s="91"/>
      <c r="B51" s="70" t="s">
        <v>48</v>
      </c>
      <c r="C51" s="37">
        <v>518</v>
      </c>
      <c r="D51" s="21">
        <f t="shared" si="18"/>
        <v>1.2102803738317758</v>
      </c>
      <c r="E51" s="23">
        <f t="shared" si="19"/>
        <v>327.84810126582278</v>
      </c>
      <c r="F51" s="37">
        <v>658</v>
      </c>
      <c r="G51" s="21">
        <f t="shared" si="20"/>
        <v>1.5373831775700935</v>
      </c>
      <c r="H51" s="23">
        <f t="shared" si="21"/>
        <v>416.45569620253167</v>
      </c>
      <c r="I51" s="39">
        <v>814</v>
      </c>
      <c r="J51" s="21">
        <f>I51/$B$111</f>
        <v>1.9018691588785046</v>
      </c>
      <c r="K51" s="23">
        <f>I51/$F$15*100</f>
        <v>385.78199052132703</v>
      </c>
    </row>
    <row r="52" spans="1:11" x14ac:dyDescent="0.3">
      <c r="A52" s="91"/>
      <c r="B52" s="70" t="s">
        <v>99</v>
      </c>
      <c r="C52" s="37">
        <v>518</v>
      </c>
      <c r="D52" s="21">
        <f t="shared" si="18"/>
        <v>1.2102803738317758</v>
      </c>
      <c r="E52" s="23">
        <f t="shared" si="19"/>
        <v>327.84810126582278</v>
      </c>
      <c r="F52" s="37">
        <v>658</v>
      </c>
      <c r="G52" s="21">
        <f t="shared" si="20"/>
        <v>1.5373831775700935</v>
      </c>
      <c r="H52" s="23">
        <f t="shared" si="21"/>
        <v>416.45569620253167</v>
      </c>
      <c r="I52" s="39">
        <v>814</v>
      </c>
      <c r="J52" s="21">
        <f>I52/$B$111</f>
        <v>1.9018691588785046</v>
      </c>
      <c r="K52" s="23">
        <f>I52/$F$15*100</f>
        <v>385.78199052132703</v>
      </c>
    </row>
    <row r="53" spans="1:11" ht="15" thickBot="1" x14ac:dyDescent="0.35">
      <c r="A53" s="91"/>
      <c r="B53" s="72" t="s">
        <v>100</v>
      </c>
      <c r="C53" s="38">
        <v>518</v>
      </c>
      <c r="D53" s="17">
        <f t="shared" si="18"/>
        <v>1.2102803738317758</v>
      </c>
      <c r="E53" s="24">
        <f t="shared" si="19"/>
        <v>327.84810126582278</v>
      </c>
      <c r="F53" s="38">
        <v>658</v>
      </c>
      <c r="G53" s="17">
        <f t="shared" si="20"/>
        <v>1.5373831775700935</v>
      </c>
      <c r="H53" s="24">
        <f t="shared" si="21"/>
        <v>416.45569620253167</v>
      </c>
      <c r="I53" s="40" t="s">
        <v>105</v>
      </c>
      <c r="J53" s="17" t="s">
        <v>105</v>
      </c>
      <c r="K53" s="24" t="s">
        <v>105</v>
      </c>
    </row>
    <row r="54" spans="1:11" x14ac:dyDescent="0.3">
      <c r="A54" s="78">
        <v>2017</v>
      </c>
      <c r="B54" s="69" t="s">
        <v>101</v>
      </c>
      <c r="C54" s="51">
        <v>518</v>
      </c>
      <c r="D54" s="48">
        <f t="shared" si="18"/>
        <v>1.2102803738317758</v>
      </c>
      <c r="E54" s="52">
        <f t="shared" si="19"/>
        <v>327.84810126582278</v>
      </c>
      <c r="F54" s="51">
        <v>658</v>
      </c>
      <c r="G54" s="48">
        <f t="shared" si="20"/>
        <v>1.5373831775700935</v>
      </c>
      <c r="H54" s="52">
        <f t="shared" ref="H54" si="22">F54/$C$15*100</f>
        <v>416.45569620253167</v>
      </c>
      <c r="I54" s="53">
        <v>814</v>
      </c>
      <c r="J54" s="48">
        <f t="shared" ref="J54:J61" si="23">I54/$B$111</f>
        <v>1.9018691588785046</v>
      </c>
      <c r="K54" s="52">
        <f t="shared" ref="K54:K61" si="24">I54/$F$15*100</f>
        <v>385.78199052132703</v>
      </c>
    </row>
    <row r="55" spans="1:11" x14ac:dyDescent="0.3">
      <c r="A55" s="79"/>
      <c r="B55" s="73" t="s">
        <v>102</v>
      </c>
      <c r="C55" s="51">
        <v>518</v>
      </c>
      <c r="D55" s="21">
        <f t="shared" si="18"/>
        <v>1.2102803738317758</v>
      </c>
      <c r="E55" s="23">
        <f t="shared" si="19"/>
        <v>327.84810126582278</v>
      </c>
      <c r="F55" s="51">
        <v>658</v>
      </c>
      <c r="G55" s="48">
        <f t="shared" ref="G55:G91" si="25">F55/$B$111</f>
        <v>1.5373831775700935</v>
      </c>
      <c r="H55" s="52">
        <f t="shared" ref="H55:H91" si="26">F55/$C$15*100</f>
        <v>416.45569620253167</v>
      </c>
      <c r="I55" s="53">
        <v>814</v>
      </c>
      <c r="J55" s="48">
        <f t="shared" si="23"/>
        <v>1.9018691588785046</v>
      </c>
      <c r="K55" s="52">
        <f t="shared" si="24"/>
        <v>385.78199052132703</v>
      </c>
    </row>
    <row r="56" spans="1:11" x14ac:dyDescent="0.3">
      <c r="A56" s="79"/>
      <c r="B56" s="73" t="s">
        <v>103</v>
      </c>
      <c r="C56" s="51" t="s">
        <v>105</v>
      </c>
      <c r="D56" s="21" t="s">
        <v>105</v>
      </c>
      <c r="E56" s="23" t="s">
        <v>105</v>
      </c>
      <c r="F56" s="51">
        <v>658</v>
      </c>
      <c r="G56" s="48">
        <f t="shared" si="25"/>
        <v>1.5373831775700935</v>
      </c>
      <c r="H56" s="52">
        <f t="shared" si="26"/>
        <v>416.45569620253167</v>
      </c>
      <c r="I56" s="53">
        <v>814</v>
      </c>
      <c r="J56" s="48">
        <f t="shared" si="23"/>
        <v>1.9018691588785046</v>
      </c>
      <c r="K56" s="52">
        <f t="shared" si="24"/>
        <v>385.78199052132703</v>
      </c>
    </row>
    <row r="57" spans="1:11" x14ac:dyDescent="0.3">
      <c r="A57" s="79"/>
      <c r="B57" s="73" t="s">
        <v>104</v>
      </c>
      <c r="C57" s="51" t="s">
        <v>105</v>
      </c>
      <c r="D57" s="21" t="s">
        <v>105</v>
      </c>
      <c r="E57" s="23" t="s">
        <v>105</v>
      </c>
      <c r="F57" s="51">
        <v>658</v>
      </c>
      <c r="G57" s="48">
        <f t="shared" si="25"/>
        <v>1.5373831775700935</v>
      </c>
      <c r="H57" s="52">
        <f t="shared" si="26"/>
        <v>416.45569620253167</v>
      </c>
      <c r="I57" s="53">
        <v>814</v>
      </c>
      <c r="J57" s="48">
        <f t="shared" si="23"/>
        <v>1.9018691588785046</v>
      </c>
      <c r="K57" s="52">
        <f t="shared" si="24"/>
        <v>385.78199052132703</v>
      </c>
    </row>
    <row r="58" spans="1:11" x14ac:dyDescent="0.3">
      <c r="A58" s="79"/>
      <c r="B58" s="73" t="s">
        <v>106</v>
      </c>
      <c r="C58" s="51">
        <v>570</v>
      </c>
      <c r="D58" s="21">
        <f t="shared" ref="D58" si="27">C58/$B$111</f>
        <v>1.3317757009345794</v>
      </c>
      <c r="E58" s="23">
        <f t="shared" ref="E58" si="28">C58/$C$15*100</f>
        <v>360.75949367088612</v>
      </c>
      <c r="F58" s="51">
        <v>724</v>
      </c>
      <c r="G58" s="48">
        <f t="shared" si="25"/>
        <v>1.691588785046729</v>
      </c>
      <c r="H58" s="52">
        <f t="shared" si="26"/>
        <v>458.22784810126586</v>
      </c>
      <c r="I58" s="53">
        <v>897</v>
      </c>
      <c r="J58" s="48">
        <f t="shared" si="23"/>
        <v>2.0957943925233646</v>
      </c>
      <c r="K58" s="52">
        <f t="shared" si="24"/>
        <v>425.11848341232223</v>
      </c>
    </row>
    <row r="59" spans="1:11" x14ac:dyDescent="0.3">
      <c r="A59" s="79"/>
      <c r="B59" s="73" t="s">
        <v>107</v>
      </c>
      <c r="C59" s="51">
        <v>570</v>
      </c>
      <c r="D59" s="21">
        <f t="shared" ref="D59:D91" si="29">C59/$B$111</f>
        <v>1.3317757009345794</v>
      </c>
      <c r="E59" s="23">
        <f t="shared" ref="E59:E91" si="30">C59/$C$15*100</f>
        <v>360.75949367088612</v>
      </c>
      <c r="F59" s="51">
        <v>724</v>
      </c>
      <c r="G59" s="48">
        <f t="shared" si="25"/>
        <v>1.691588785046729</v>
      </c>
      <c r="H59" s="52">
        <f t="shared" si="26"/>
        <v>458.22784810126586</v>
      </c>
      <c r="I59" s="53">
        <v>897</v>
      </c>
      <c r="J59" s="48">
        <f t="shared" si="23"/>
        <v>2.0957943925233646</v>
      </c>
      <c r="K59" s="52">
        <f t="shared" si="24"/>
        <v>425.11848341232223</v>
      </c>
    </row>
    <row r="60" spans="1:11" x14ac:dyDescent="0.3">
      <c r="A60" s="79"/>
      <c r="B60" s="73" t="s">
        <v>108</v>
      </c>
      <c r="C60" s="51">
        <v>570</v>
      </c>
      <c r="D60" s="21">
        <f t="shared" si="29"/>
        <v>1.3317757009345794</v>
      </c>
      <c r="E60" s="23">
        <f t="shared" si="30"/>
        <v>360.75949367088612</v>
      </c>
      <c r="F60" s="51">
        <v>724</v>
      </c>
      <c r="G60" s="48">
        <f t="shared" si="25"/>
        <v>1.691588785046729</v>
      </c>
      <c r="H60" s="52">
        <f t="shared" si="26"/>
        <v>458.22784810126586</v>
      </c>
      <c r="I60" s="53">
        <v>897</v>
      </c>
      <c r="J60" s="48">
        <f t="shared" si="23"/>
        <v>2.0957943925233646</v>
      </c>
      <c r="K60" s="52">
        <f t="shared" si="24"/>
        <v>425.11848341232223</v>
      </c>
    </row>
    <row r="61" spans="1:11" x14ac:dyDescent="0.3">
      <c r="A61" s="79"/>
      <c r="B61" s="73" t="s">
        <v>109</v>
      </c>
      <c r="C61" s="51">
        <v>570</v>
      </c>
      <c r="D61" s="21">
        <f t="shared" si="29"/>
        <v>1.3317757009345794</v>
      </c>
      <c r="E61" s="23">
        <f t="shared" si="30"/>
        <v>360.75949367088612</v>
      </c>
      <c r="F61" s="51">
        <v>724</v>
      </c>
      <c r="G61" s="48">
        <f t="shared" si="25"/>
        <v>1.691588785046729</v>
      </c>
      <c r="H61" s="52">
        <f t="shared" si="26"/>
        <v>458.22784810126586</v>
      </c>
      <c r="I61" s="53">
        <v>897</v>
      </c>
      <c r="J61" s="48">
        <f t="shared" si="23"/>
        <v>2.0957943925233646</v>
      </c>
      <c r="K61" s="52">
        <f t="shared" si="24"/>
        <v>425.11848341232223</v>
      </c>
    </row>
    <row r="62" spans="1:11" x14ac:dyDescent="0.3">
      <c r="A62" s="79"/>
      <c r="B62" s="73" t="s">
        <v>110</v>
      </c>
      <c r="C62" s="51">
        <v>570</v>
      </c>
      <c r="D62" s="21">
        <f t="shared" si="29"/>
        <v>1.3317757009345794</v>
      </c>
      <c r="E62" s="23">
        <f t="shared" si="30"/>
        <v>360.75949367088612</v>
      </c>
      <c r="F62" s="51">
        <v>724</v>
      </c>
      <c r="G62" s="48">
        <f t="shared" si="25"/>
        <v>1.691588785046729</v>
      </c>
      <c r="H62" s="52">
        <f t="shared" si="26"/>
        <v>458.22784810126586</v>
      </c>
      <c r="I62" s="53" t="s">
        <v>105</v>
      </c>
      <c r="J62" s="48" t="s">
        <v>105</v>
      </c>
      <c r="K62" s="52" t="s">
        <v>105</v>
      </c>
    </row>
    <row r="63" spans="1:11" x14ac:dyDescent="0.3">
      <c r="A63" s="79"/>
      <c r="B63" s="73" t="s">
        <v>48</v>
      </c>
      <c r="C63" s="51">
        <v>570</v>
      </c>
      <c r="D63" s="21">
        <f t="shared" si="29"/>
        <v>1.3317757009345794</v>
      </c>
      <c r="E63" s="23">
        <f t="shared" si="30"/>
        <v>360.75949367088612</v>
      </c>
      <c r="F63" s="51">
        <v>724</v>
      </c>
      <c r="G63" s="48">
        <f t="shared" si="25"/>
        <v>1.691588785046729</v>
      </c>
      <c r="H63" s="52">
        <f t="shared" si="26"/>
        <v>458.22784810126586</v>
      </c>
      <c r="I63" s="53">
        <v>897</v>
      </c>
      <c r="J63" s="48">
        <f t="shared" ref="J63" si="31">I63/$B$111</f>
        <v>2.0957943925233646</v>
      </c>
      <c r="K63" s="52">
        <f t="shared" ref="K63" si="32">I63/$F$15*100</f>
        <v>425.11848341232223</v>
      </c>
    </row>
    <row r="64" spans="1:11" x14ac:dyDescent="0.3">
      <c r="A64" s="79"/>
      <c r="B64" s="73" t="s">
        <v>99</v>
      </c>
      <c r="C64" s="51">
        <v>570</v>
      </c>
      <c r="D64" s="21">
        <f t="shared" si="29"/>
        <v>1.3317757009345794</v>
      </c>
      <c r="E64" s="23">
        <f t="shared" si="30"/>
        <v>360.75949367088612</v>
      </c>
      <c r="F64" s="51">
        <v>724</v>
      </c>
      <c r="G64" s="48">
        <f t="shared" si="25"/>
        <v>1.691588785046729</v>
      </c>
      <c r="H64" s="52">
        <f t="shared" si="26"/>
        <v>458.22784810126586</v>
      </c>
      <c r="I64" s="53" t="s">
        <v>105</v>
      </c>
      <c r="J64" s="48" t="s">
        <v>105</v>
      </c>
      <c r="K64" s="52" t="s">
        <v>105</v>
      </c>
    </row>
    <row r="65" spans="1:11" ht="15" thickBot="1" x14ac:dyDescent="0.35">
      <c r="A65" s="79"/>
      <c r="B65" s="71" t="s">
        <v>100</v>
      </c>
      <c r="C65" s="38">
        <v>570</v>
      </c>
      <c r="D65" s="17">
        <f t="shared" si="29"/>
        <v>1.3317757009345794</v>
      </c>
      <c r="E65" s="24">
        <f t="shared" si="30"/>
        <v>360.75949367088612</v>
      </c>
      <c r="F65" s="38">
        <v>724</v>
      </c>
      <c r="G65" s="17">
        <f t="shared" si="25"/>
        <v>1.691588785046729</v>
      </c>
      <c r="H65" s="24">
        <f t="shared" si="26"/>
        <v>458.22784810126586</v>
      </c>
      <c r="I65" s="40">
        <v>950</v>
      </c>
      <c r="J65" s="17">
        <f t="shared" ref="J65" si="33">I65/$B$111</f>
        <v>2.2196261682242993</v>
      </c>
      <c r="K65" s="24">
        <f t="shared" ref="K65" si="34">I65/$F$15*100</f>
        <v>450.23696682464458</v>
      </c>
    </row>
    <row r="66" spans="1:11" x14ac:dyDescent="0.3">
      <c r="A66" s="78">
        <v>2018</v>
      </c>
      <c r="B66" s="69" t="s">
        <v>101</v>
      </c>
      <c r="C66" s="36">
        <v>570</v>
      </c>
      <c r="D66" s="18">
        <f t="shared" si="29"/>
        <v>1.3317757009345794</v>
      </c>
      <c r="E66" s="22">
        <f t="shared" si="30"/>
        <v>360.75949367088612</v>
      </c>
      <c r="F66" s="36">
        <v>724</v>
      </c>
      <c r="G66" s="18">
        <f t="shared" si="25"/>
        <v>1.691588785046729</v>
      </c>
      <c r="H66" s="22">
        <f t="shared" si="26"/>
        <v>458.22784810126586</v>
      </c>
      <c r="I66" s="56">
        <v>950</v>
      </c>
      <c r="J66" s="18">
        <f t="shared" ref="J66" si="35">I66/$B$111</f>
        <v>2.2196261682242993</v>
      </c>
      <c r="K66" s="22">
        <f t="shared" ref="K66" si="36">I66/$F$15*100</f>
        <v>450.23696682464458</v>
      </c>
    </row>
    <row r="67" spans="1:11" x14ac:dyDescent="0.3">
      <c r="A67" s="79"/>
      <c r="B67" s="73" t="s">
        <v>102</v>
      </c>
      <c r="C67" s="51">
        <v>570</v>
      </c>
      <c r="D67" s="21">
        <f t="shared" si="29"/>
        <v>1.3317757009345794</v>
      </c>
      <c r="E67" s="23">
        <f t="shared" si="30"/>
        <v>360.75949367088612</v>
      </c>
      <c r="F67" s="51">
        <v>724</v>
      </c>
      <c r="G67" s="48">
        <f t="shared" si="25"/>
        <v>1.691588785046729</v>
      </c>
      <c r="H67" s="52">
        <f t="shared" si="26"/>
        <v>458.22784810126586</v>
      </c>
      <c r="I67" s="53">
        <v>950</v>
      </c>
      <c r="J67" s="48">
        <f t="shared" ref="J67:J88" si="37">I67/$B$111</f>
        <v>2.2196261682242993</v>
      </c>
      <c r="K67" s="52">
        <f t="shared" ref="K67:K88" si="38">I67/$F$15*100</f>
        <v>450.23696682464458</v>
      </c>
    </row>
    <row r="68" spans="1:11" x14ac:dyDescent="0.3">
      <c r="A68" s="79"/>
      <c r="B68" s="73" t="s">
        <v>103</v>
      </c>
      <c r="C68" s="51">
        <v>570</v>
      </c>
      <c r="D68" s="21">
        <f t="shared" si="29"/>
        <v>1.3317757009345794</v>
      </c>
      <c r="E68" s="23">
        <f t="shared" si="30"/>
        <v>360.75949367088612</v>
      </c>
      <c r="F68" s="51">
        <v>724</v>
      </c>
      <c r="G68" s="48">
        <f t="shared" si="25"/>
        <v>1.691588785046729</v>
      </c>
      <c r="H68" s="52">
        <f t="shared" si="26"/>
        <v>458.22784810126586</v>
      </c>
      <c r="I68" s="53">
        <v>950</v>
      </c>
      <c r="J68" s="48">
        <f t="shared" si="37"/>
        <v>2.2196261682242993</v>
      </c>
      <c r="K68" s="52">
        <f t="shared" si="38"/>
        <v>450.23696682464458</v>
      </c>
    </row>
    <row r="69" spans="1:11" x14ac:dyDescent="0.3">
      <c r="A69" s="79"/>
      <c r="B69" s="73" t="s">
        <v>104</v>
      </c>
      <c r="C69" s="51">
        <v>570</v>
      </c>
      <c r="D69" s="21">
        <f t="shared" si="29"/>
        <v>1.3317757009345794</v>
      </c>
      <c r="E69" s="23">
        <f t="shared" si="30"/>
        <v>360.75949367088612</v>
      </c>
      <c r="F69" s="51">
        <v>724</v>
      </c>
      <c r="G69" s="48">
        <f t="shared" si="25"/>
        <v>1.691588785046729</v>
      </c>
      <c r="H69" s="52">
        <f t="shared" si="26"/>
        <v>458.22784810126586</v>
      </c>
      <c r="I69" s="53">
        <v>950</v>
      </c>
      <c r="J69" s="48">
        <f t="shared" si="37"/>
        <v>2.2196261682242993</v>
      </c>
      <c r="K69" s="52">
        <f t="shared" si="38"/>
        <v>450.23696682464458</v>
      </c>
    </row>
    <row r="70" spans="1:11" x14ac:dyDescent="0.3">
      <c r="A70" s="79"/>
      <c r="B70" s="73" t="s">
        <v>106</v>
      </c>
      <c r="C70" s="51">
        <v>570</v>
      </c>
      <c r="D70" s="21">
        <f t="shared" si="29"/>
        <v>1.3317757009345794</v>
      </c>
      <c r="E70" s="23">
        <f t="shared" si="30"/>
        <v>360.75949367088612</v>
      </c>
      <c r="F70" s="51">
        <v>724</v>
      </c>
      <c r="G70" s="48">
        <f t="shared" si="25"/>
        <v>1.691588785046729</v>
      </c>
      <c r="H70" s="52">
        <f t="shared" si="26"/>
        <v>458.22784810126586</v>
      </c>
      <c r="I70" s="53">
        <v>950</v>
      </c>
      <c r="J70" s="48">
        <f t="shared" si="37"/>
        <v>2.2196261682242993</v>
      </c>
      <c r="K70" s="52">
        <f t="shared" si="38"/>
        <v>450.23696682464458</v>
      </c>
    </row>
    <row r="71" spans="1:11" x14ac:dyDescent="0.3">
      <c r="A71" s="79"/>
      <c r="B71" s="73" t="s">
        <v>107</v>
      </c>
      <c r="C71" s="51">
        <v>570</v>
      </c>
      <c r="D71" s="21">
        <f t="shared" si="29"/>
        <v>1.3317757009345794</v>
      </c>
      <c r="E71" s="23">
        <f t="shared" si="30"/>
        <v>360.75949367088612</v>
      </c>
      <c r="F71" s="51">
        <v>724</v>
      </c>
      <c r="G71" s="48">
        <f t="shared" si="25"/>
        <v>1.691588785046729</v>
      </c>
      <c r="H71" s="52">
        <f t="shared" si="26"/>
        <v>458.22784810126586</v>
      </c>
      <c r="I71" s="53">
        <v>950</v>
      </c>
      <c r="J71" s="48">
        <f t="shared" si="37"/>
        <v>2.2196261682242993</v>
      </c>
      <c r="K71" s="52">
        <f t="shared" si="38"/>
        <v>450.23696682464458</v>
      </c>
    </row>
    <row r="72" spans="1:11" x14ac:dyDescent="0.3">
      <c r="A72" s="79"/>
      <c r="B72" s="73" t="s">
        <v>108</v>
      </c>
      <c r="C72" s="51">
        <v>775</v>
      </c>
      <c r="D72" s="21">
        <f t="shared" si="29"/>
        <v>1.8107476635514019</v>
      </c>
      <c r="E72" s="23">
        <f t="shared" si="30"/>
        <v>490.5063291139241</v>
      </c>
      <c r="F72" s="51">
        <v>960</v>
      </c>
      <c r="G72" s="48">
        <f t="shared" si="25"/>
        <v>2.2429906542056073</v>
      </c>
      <c r="H72" s="52">
        <f t="shared" si="26"/>
        <v>607.59493670886081</v>
      </c>
      <c r="I72" s="53">
        <v>960</v>
      </c>
      <c r="J72" s="48">
        <f t="shared" si="37"/>
        <v>2.2429906542056073</v>
      </c>
      <c r="K72" s="52">
        <f t="shared" si="38"/>
        <v>454.97630331753555</v>
      </c>
    </row>
    <row r="73" spans="1:11" x14ac:dyDescent="0.3">
      <c r="A73" s="79"/>
      <c r="B73" s="73" t="s">
        <v>109</v>
      </c>
      <c r="C73" s="51">
        <v>775</v>
      </c>
      <c r="D73" s="21">
        <f t="shared" si="29"/>
        <v>1.8107476635514019</v>
      </c>
      <c r="E73" s="23">
        <f t="shared" si="30"/>
        <v>490.5063291139241</v>
      </c>
      <c r="F73" s="51">
        <v>960</v>
      </c>
      <c r="G73" s="48">
        <f t="shared" si="25"/>
        <v>2.2429906542056073</v>
      </c>
      <c r="H73" s="52">
        <f t="shared" si="26"/>
        <v>607.59493670886081</v>
      </c>
      <c r="I73" s="53">
        <v>960</v>
      </c>
      <c r="J73" s="48">
        <f t="shared" si="37"/>
        <v>2.2429906542056073</v>
      </c>
      <c r="K73" s="52">
        <f t="shared" si="38"/>
        <v>454.97630331753555</v>
      </c>
    </row>
    <row r="74" spans="1:11" x14ac:dyDescent="0.3">
      <c r="A74" s="79"/>
      <c r="B74" s="73" t="s">
        <v>110</v>
      </c>
      <c r="C74" s="51">
        <v>775</v>
      </c>
      <c r="D74" s="21">
        <f t="shared" si="29"/>
        <v>1.8107476635514019</v>
      </c>
      <c r="E74" s="23">
        <f t="shared" si="30"/>
        <v>490.5063291139241</v>
      </c>
      <c r="F74" s="51">
        <v>960</v>
      </c>
      <c r="G74" s="48">
        <f t="shared" si="25"/>
        <v>2.2429906542056073</v>
      </c>
      <c r="H74" s="52">
        <f t="shared" si="26"/>
        <v>607.59493670886081</v>
      </c>
      <c r="I74" s="53">
        <v>960</v>
      </c>
      <c r="J74" s="48">
        <f t="shared" si="37"/>
        <v>2.2429906542056073</v>
      </c>
      <c r="K74" s="52">
        <f t="shared" si="38"/>
        <v>454.97630331753555</v>
      </c>
    </row>
    <row r="75" spans="1:11" x14ac:dyDescent="0.3">
      <c r="A75" s="79"/>
      <c r="B75" s="73" t="s">
        <v>48</v>
      </c>
      <c r="C75" s="51">
        <v>775</v>
      </c>
      <c r="D75" s="21">
        <f t="shared" si="29"/>
        <v>1.8107476635514019</v>
      </c>
      <c r="E75" s="23">
        <f t="shared" si="30"/>
        <v>490.5063291139241</v>
      </c>
      <c r="F75" s="51">
        <v>960</v>
      </c>
      <c r="G75" s="48">
        <f t="shared" si="25"/>
        <v>2.2429906542056073</v>
      </c>
      <c r="H75" s="52">
        <f t="shared" si="26"/>
        <v>607.59493670886081</v>
      </c>
      <c r="I75" s="53">
        <v>960</v>
      </c>
      <c r="J75" s="48">
        <f t="shared" si="37"/>
        <v>2.2429906542056073</v>
      </c>
      <c r="K75" s="52">
        <f t="shared" si="38"/>
        <v>454.97630331753555</v>
      </c>
    </row>
    <row r="76" spans="1:11" x14ac:dyDescent="0.3">
      <c r="A76" s="79"/>
      <c r="B76" s="73" t="s">
        <v>99</v>
      </c>
      <c r="C76" s="51">
        <v>979</v>
      </c>
      <c r="D76" s="21">
        <f t="shared" si="29"/>
        <v>2.2873831775700935</v>
      </c>
      <c r="E76" s="23">
        <f t="shared" si="30"/>
        <v>619.62025316455697</v>
      </c>
      <c r="F76" s="51">
        <v>1242</v>
      </c>
      <c r="G76" s="48">
        <f t="shared" si="25"/>
        <v>2.9018691588785046</v>
      </c>
      <c r="H76" s="52">
        <f t="shared" si="26"/>
        <v>786.07594936708858</v>
      </c>
      <c r="I76" s="53">
        <v>1532</v>
      </c>
      <c r="J76" s="48">
        <f t="shared" si="37"/>
        <v>3.5794392523364484</v>
      </c>
      <c r="K76" s="52">
        <f t="shared" si="38"/>
        <v>726.06635071090045</v>
      </c>
    </row>
    <row r="77" spans="1:11" ht="15" thickBot="1" x14ac:dyDescent="0.35">
      <c r="A77" s="79"/>
      <c r="B77" s="71" t="s">
        <v>100</v>
      </c>
      <c r="C77" s="60">
        <v>979</v>
      </c>
      <c r="D77" s="17">
        <f t="shared" si="29"/>
        <v>2.2873831775700935</v>
      </c>
      <c r="E77" s="24">
        <f t="shared" si="30"/>
        <v>619.62025316455697</v>
      </c>
      <c r="F77" s="60">
        <v>1242</v>
      </c>
      <c r="G77" s="61">
        <f t="shared" si="25"/>
        <v>2.9018691588785046</v>
      </c>
      <c r="H77" s="62">
        <f t="shared" si="26"/>
        <v>786.07594936708858</v>
      </c>
      <c r="I77" s="64">
        <v>1532</v>
      </c>
      <c r="J77" s="61">
        <f t="shared" si="37"/>
        <v>3.5794392523364484</v>
      </c>
      <c r="K77" s="62">
        <f t="shared" si="38"/>
        <v>726.06635071090045</v>
      </c>
    </row>
    <row r="78" spans="1:11" x14ac:dyDescent="0.3">
      <c r="A78" s="78">
        <v>2019</v>
      </c>
      <c r="B78" s="69" t="s">
        <v>101</v>
      </c>
      <c r="C78" s="36">
        <v>979</v>
      </c>
      <c r="D78" s="18">
        <f t="shared" si="29"/>
        <v>2.2873831775700935</v>
      </c>
      <c r="E78" s="22">
        <f t="shared" si="30"/>
        <v>619.62025316455697</v>
      </c>
      <c r="F78" s="36">
        <v>1242</v>
      </c>
      <c r="G78" s="18">
        <f t="shared" si="25"/>
        <v>2.9018691588785046</v>
      </c>
      <c r="H78" s="22">
        <f t="shared" si="26"/>
        <v>786.07594936708858</v>
      </c>
      <c r="I78" s="56">
        <v>1532</v>
      </c>
      <c r="J78" s="18">
        <f t="shared" si="37"/>
        <v>3.5794392523364484</v>
      </c>
      <c r="K78" s="22">
        <f t="shared" si="38"/>
        <v>726.06635071090045</v>
      </c>
    </row>
    <row r="79" spans="1:11" x14ac:dyDescent="0.3">
      <c r="A79" s="79"/>
      <c r="B79" s="73" t="s">
        <v>102</v>
      </c>
      <c r="C79" s="51">
        <v>979</v>
      </c>
      <c r="D79" s="21">
        <f t="shared" si="29"/>
        <v>2.2873831775700935</v>
      </c>
      <c r="E79" s="23">
        <f t="shared" si="30"/>
        <v>619.62025316455697</v>
      </c>
      <c r="F79" s="51">
        <v>1242</v>
      </c>
      <c r="G79" s="48">
        <f t="shared" si="25"/>
        <v>2.9018691588785046</v>
      </c>
      <c r="H79" s="52">
        <f t="shared" si="26"/>
        <v>786.07594936708858</v>
      </c>
      <c r="I79" s="53">
        <v>1532</v>
      </c>
      <c r="J79" s="48">
        <f t="shared" si="37"/>
        <v>3.5794392523364484</v>
      </c>
      <c r="K79" s="52">
        <f t="shared" si="38"/>
        <v>726.06635071090045</v>
      </c>
    </row>
    <row r="80" spans="1:11" x14ac:dyDescent="0.3">
      <c r="A80" s="79"/>
      <c r="B80" s="73" t="s">
        <v>103</v>
      </c>
      <c r="C80" s="51">
        <v>979</v>
      </c>
      <c r="D80" s="21">
        <f t="shared" si="29"/>
        <v>2.2873831775700935</v>
      </c>
      <c r="E80" s="23">
        <f t="shared" si="30"/>
        <v>619.62025316455697</v>
      </c>
      <c r="F80" s="51">
        <v>1242</v>
      </c>
      <c r="G80" s="48">
        <f t="shared" si="25"/>
        <v>2.9018691588785046</v>
      </c>
      <c r="H80" s="52">
        <f t="shared" si="26"/>
        <v>786.07594936708858</v>
      </c>
      <c r="I80" s="53">
        <v>1532</v>
      </c>
      <c r="J80" s="48">
        <f t="shared" si="37"/>
        <v>3.5794392523364484</v>
      </c>
      <c r="K80" s="52">
        <f t="shared" si="38"/>
        <v>726.06635071090045</v>
      </c>
    </row>
    <row r="81" spans="1:11" x14ac:dyDescent="0.3">
      <c r="A81" s="79"/>
      <c r="B81" s="73" t="s">
        <v>104</v>
      </c>
      <c r="C81" s="51">
        <v>979</v>
      </c>
      <c r="D81" s="21">
        <f t="shared" si="29"/>
        <v>2.2873831775700935</v>
      </c>
      <c r="E81" s="23">
        <f t="shared" si="30"/>
        <v>619.62025316455697</v>
      </c>
      <c r="F81" s="51">
        <v>1242</v>
      </c>
      <c r="G81" s="48">
        <f t="shared" si="25"/>
        <v>2.9018691588785046</v>
      </c>
      <c r="H81" s="52">
        <f t="shared" si="26"/>
        <v>786.07594936708858</v>
      </c>
      <c r="I81" s="53">
        <v>1532</v>
      </c>
      <c r="J81" s="48">
        <f t="shared" si="37"/>
        <v>3.5794392523364484</v>
      </c>
      <c r="K81" s="52">
        <f t="shared" si="38"/>
        <v>726.06635071090045</v>
      </c>
    </row>
    <row r="82" spans="1:11" x14ac:dyDescent="0.3">
      <c r="A82" s="79"/>
      <c r="B82" s="73" t="s">
        <v>106</v>
      </c>
      <c r="C82" s="51">
        <v>979</v>
      </c>
      <c r="D82" s="21">
        <f t="shared" si="29"/>
        <v>2.2873831775700935</v>
      </c>
      <c r="E82" s="23">
        <f t="shared" si="30"/>
        <v>619.62025316455697</v>
      </c>
      <c r="F82" s="51">
        <v>1242</v>
      </c>
      <c r="G82" s="48">
        <f t="shared" si="25"/>
        <v>2.9018691588785046</v>
      </c>
      <c r="H82" s="52">
        <f t="shared" si="26"/>
        <v>786.07594936708858</v>
      </c>
      <c r="I82" s="53">
        <v>1532</v>
      </c>
      <c r="J82" s="48">
        <f t="shared" si="37"/>
        <v>3.5794392523364484</v>
      </c>
      <c r="K82" s="52">
        <f t="shared" si="38"/>
        <v>726.06635071090045</v>
      </c>
    </row>
    <row r="83" spans="1:11" x14ac:dyDescent="0.3">
      <c r="A83" s="79"/>
      <c r="B83" s="73" t="s">
        <v>107</v>
      </c>
      <c r="C83" s="51">
        <v>979</v>
      </c>
      <c r="D83" s="21">
        <f t="shared" si="29"/>
        <v>2.2873831775700935</v>
      </c>
      <c r="E83" s="23">
        <f t="shared" si="30"/>
        <v>619.62025316455697</v>
      </c>
      <c r="F83" s="51">
        <v>1242</v>
      </c>
      <c r="G83" s="48">
        <f t="shared" si="25"/>
        <v>2.9018691588785046</v>
      </c>
      <c r="H83" s="52">
        <f t="shared" si="26"/>
        <v>786.07594936708858</v>
      </c>
      <c r="I83" s="53">
        <v>1532</v>
      </c>
      <c r="J83" s="48">
        <f t="shared" si="37"/>
        <v>3.5794392523364484</v>
      </c>
      <c r="K83" s="52">
        <f t="shared" si="38"/>
        <v>726.06635071090045</v>
      </c>
    </row>
    <row r="84" spans="1:11" x14ac:dyDescent="0.3">
      <c r="A84" s="79"/>
      <c r="B84" s="73" t="s">
        <v>108</v>
      </c>
      <c r="C84" s="51">
        <v>979</v>
      </c>
      <c r="D84" s="21">
        <f t="shared" si="29"/>
        <v>2.2873831775700935</v>
      </c>
      <c r="E84" s="23">
        <f t="shared" si="30"/>
        <v>619.62025316455697</v>
      </c>
      <c r="F84" s="51">
        <v>1242</v>
      </c>
      <c r="G84" s="48">
        <f t="shared" si="25"/>
        <v>2.9018691588785046</v>
      </c>
      <c r="H84" s="52">
        <f t="shared" si="26"/>
        <v>786.07594936708858</v>
      </c>
      <c r="I84" s="53">
        <v>1532</v>
      </c>
      <c r="J84" s="48">
        <f t="shared" si="37"/>
        <v>3.5794392523364484</v>
      </c>
      <c r="K84" s="52">
        <f t="shared" si="38"/>
        <v>726.06635071090045</v>
      </c>
    </row>
    <row r="85" spans="1:11" x14ac:dyDescent="0.3">
      <c r="A85" s="79"/>
      <c r="B85" s="73" t="s">
        <v>109</v>
      </c>
      <c r="C85" s="51">
        <v>1181</v>
      </c>
      <c r="D85" s="21">
        <f t="shared" si="29"/>
        <v>2.7593457943925235</v>
      </c>
      <c r="E85" s="23">
        <f t="shared" si="30"/>
        <v>747.46835443037969</v>
      </c>
      <c r="F85" s="51">
        <v>1242</v>
      </c>
      <c r="G85" s="48">
        <f t="shared" si="25"/>
        <v>2.9018691588785046</v>
      </c>
      <c r="H85" s="52">
        <f t="shared" si="26"/>
        <v>786.07594936708858</v>
      </c>
      <c r="I85" s="53">
        <v>1532</v>
      </c>
      <c r="J85" s="48">
        <f t="shared" si="37"/>
        <v>3.5794392523364484</v>
      </c>
      <c r="K85" s="52">
        <f t="shared" si="38"/>
        <v>726.06635071090045</v>
      </c>
    </row>
    <row r="86" spans="1:11" x14ac:dyDescent="0.3">
      <c r="A86" s="79"/>
      <c r="B86" s="73" t="s">
        <v>110</v>
      </c>
      <c r="C86" s="51">
        <v>1181</v>
      </c>
      <c r="D86" s="21">
        <f t="shared" si="29"/>
        <v>2.7593457943925235</v>
      </c>
      <c r="E86" s="23">
        <f t="shared" si="30"/>
        <v>747.46835443037969</v>
      </c>
      <c r="F86" s="51">
        <v>1242</v>
      </c>
      <c r="G86" s="48">
        <f t="shared" si="25"/>
        <v>2.9018691588785046</v>
      </c>
      <c r="H86" s="52">
        <f t="shared" si="26"/>
        <v>786.07594936708858</v>
      </c>
      <c r="I86" s="53">
        <v>1532</v>
      </c>
      <c r="J86" s="48">
        <f t="shared" si="37"/>
        <v>3.5794392523364484</v>
      </c>
      <c r="K86" s="52">
        <f t="shared" si="38"/>
        <v>726.06635071090045</v>
      </c>
    </row>
    <row r="87" spans="1:11" x14ac:dyDescent="0.3">
      <c r="A87" s="79"/>
      <c r="B87" s="73" t="s">
        <v>48</v>
      </c>
      <c r="C87" s="51">
        <v>1181</v>
      </c>
      <c r="D87" s="21">
        <f t="shared" si="29"/>
        <v>2.7593457943925235</v>
      </c>
      <c r="E87" s="23">
        <f t="shared" si="30"/>
        <v>747.46835443037969</v>
      </c>
      <c r="F87" s="51">
        <v>1242</v>
      </c>
      <c r="G87" s="48">
        <f t="shared" si="25"/>
        <v>2.9018691588785046</v>
      </c>
      <c r="H87" s="52">
        <f t="shared" si="26"/>
        <v>786.07594936708858</v>
      </c>
      <c r="I87" s="53">
        <v>1532</v>
      </c>
      <c r="J87" s="48">
        <f t="shared" si="37"/>
        <v>3.5794392523364484</v>
      </c>
      <c r="K87" s="52">
        <f t="shared" si="38"/>
        <v>726.06635071090045</v>
      </c>
    </row>
    <row r="88" spans="1:11" x14ac:dyDescent="0.3">
      <c r="A88" s="79"/>
      <c r="B88" s="73" t="s">
        <v>99</v>
      </c>
      <c r="C88" s="51">
        <v>1181</v>
      </c>
      <c r="D88" s="21">
        <f t="shared" si="29"/>
        <v>2.7593457943925235</v>
      </c>
      <c r="E88" s="23">
        <f t="shared" si="30"/>
        <v>747.46835443037969</v>
      </c>
      <c r="F88" s="51">
        <v>1315</v>
      </c>
      <c r="G88" s="48">
        <f t="shared" si="25"/>
        <v>3.0724299065420562</v>
      </c>
      <c r="H88" s="52">
        <f t="shared" si="26"/>
        <v>832.27848101265829</v>
      </c>
      <c r="I88" s="53">
        <v>1630</v>
      </c>
      <c r="J88" s="48">
        <f t="shared" si="37"/>
        <v>3.8084112149532712</v>
      </c>
      <c r="K88" s="52">
        <f t="shared" si="38"/>
        <v>772.51184834123217</v>
      </c>
    </row>
    <row r="89" spans="1:11" ht="15" thickBot="1" x14ac:dyDescent="0.35">
      <c r="A89" s="79"/>
      <c r="B89" s="71" t="s">
        <v>100</v>
      </c>
      <c r="C89" s="60">
        <v>1645</v>
      </c>
      <c r="D89" s="17">
        <f t="shared" si="29"/>
        <v>3.8434579439252334</v>
      </c>
      <c r="E89" s="24">
        <f t="shared" si="30"/>
        <v>1041.1392405063291</v>
      </c>
      <c r="F89" s="60">
        <v>2037</v>
      </c>
      <c r="G89" s="61">
        <f t="shared" si="25"/>
        <v>4.759345794392523</v>
      </c>
      <c r="H89" s="62">
        <f t="shared" si="26"/>
        <v>1289.2405063291139</v>
      </c>
      <c r="I89" s="64" t="s">
        <v>105</v>
      </c>
      <c r="J89" s="61" t="s">
        <v>105</v>
      </c>
      <c r="K89" s="62" t="s">
        <v>105</v>
      </c>
    </row>
    <row r="90" spans="1:11" x14ac:dyDescent="0.3">
      <c r="A90" s="78">
        <v>2020</v>
      </c>
      <c r="B90" s="69" t="s">
        <v>101</v>
      </c>
      <c r="C90" s="36">
        <v>1650</v>
      </c>
      <c r="D90" s="18">
        <f t="shared" si="29"/>
        <v>3.8551401869158877</v>
      </c>
      <c r="E90" s="22">
        <f t="shared" si="30"/>
        <v>1044.3037974683546</v>
      </c>
      <c r="F90" s="36">
        <v>2040</v>
      </c>
      <c r="G90" s="18">
        <f t="shared" si="25"/>
        <v>4.7663551401869162</v>
      </c>
      <c r="H90" s="22">
        <f t="shared" si="26"/>
        <v>1291.1392405063291</v>
      </c>
      <c r="I90" s="56" t="s">
        <v>105</v>
      </c>
      <c r="J90" s="18" t="s">
        <v>105</v>
      </c>
      <c r="K90" s="22" t="s">
        <v>105</v>
      </c>
    </row>
    <row r="91" spans="1:11" x14ac:dyDescent="0.3">
      <c r="A91" s="79"/>
      <c r="B91" s="73" t="s">
        <v>102</v>
      </c>
      <c r="C91" s="51">
        <v>1650</v>
      </c>
      <c r="D91" s="48">
        <f t="shared" si="29"/>
        <v>3.8551401869158877</v>
      </c>
      <c r="E91" s="52">
        <f t="shared" si="30"/>
        <v>1044.3037974683546</v>
      </c>
      <c r="F91" s="51">
        <v>2040</v>
      </c>
      <c r="G91" s="48">
        <f t="shared" si="25"/>
        <v>4.7663551401869162</v>
      </c>
      <c r="H91" s="52">
        <f t="shared" si="26"/>
        <v>1291.1392405063291</v>
      </c>
      <c r="I91" s="53" t="s">
        <v>105</v>
      </c>
      <c r="J91" s="48" t="s">
        <v>105</v>
      </c>
      <c r="K91" s="52" t="s">
        <v>105</v>
      </c>
    </row>
    <row r="92" spans="1:11" x14ac:dyDescent="0.3">
      <c r="A92" s="79"/>
      <c r="B92" s="73" t="s">
        <v>103</v>
      </c>
      <c r="C92" s="51">
        <v>1650</v>
      </c>
      <c r="D92" s="48">
        <f t="shared" ref="D92" si="39">C92/$B$111</f>
        <v>3.8551401869158877</v>
      </c>
      <c r="E92" s="52">
        <f t="shared" ref="E92" si="40">C92/$C$15*100</f>
        <v>1044.3037974683546</v>
      </c>
      <c r="F92" s="51">
        <v>2040</v>
      </c>
      <c r="G92" s="48">
        <f t="shared" ref="G92" si="41">F92/$B$111</f>
        <v>4.7663551401869162</v>
      </c>
      <c r="H92" s="52">
        <f t="shared" ref="H92" si="42">F92/$C$15*100</f>
        <v>1291.1392405063291</v>
      </c>
      <c r="I92" s="53" t="s">
        <v>105</v>
      </c>
      <c r="J92" s="48" t="s">
        <v>105</v>
      </c>
      <c r="K92" s="52" t="s">
        <v>105</v>
      </c>
    </row>
    <row r="93" spans="1:11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51" t="s">
        <v>111</v>
      </c>
      <c r="G93" s="48" t="s">
        <v>111</v>
      </c>
      <c r="H93" s="52" t="s">
        <v>111</v>
      </c>
      <c r="I93" s="53" t="s">
        <v>111</v>
      </c>
      <c r="J93" s="48" t="s">
        <v>111</v>
      </c>
      <c r="K93" s="52" t="s">
        <v>111</v>
      </c>
    </row>
    <row r="94" spans="1:11" x14ac:dyDescent="0.3">
      <c r="A94" s="79"/>
      <c r="B94" s="73" t="s">
        <v>106</v>
      </c>
      <c r="C94" s="51" t="s">
        <v>111</v>
      </c>
      <c r="D94" s="48" t="s">
        <v>111</v>
      </c>
      <c r="E94" s="52" t="s">
        <v>111</v>
      </c>
      <c r="F94" s="51" t="s">
        <v>111</v>
      </c>
      <c r="G94" s="48" t="s">
        <v>111</v>
      </c>
      <c r="H94" s="52" t="s">
        <v>111</v>
      </c>
      <c r="I94" s="53" t="s">
        <v>111</v>
      </c>
      <c r="J94" s="48" t="s">
        <v>111</v>
      </c>
      <c r="K94" s="52" t="s">
        <v>111</v>
      </c>
    </row>
    <row r="95" spans="1:11" x14ac:dyDescent="0.3">
      <c r="A95" s="79"/>
      <c r="B95" s="73" t="s">
        <v>107</v>
      </c>
      <c r="C95" s="51" t="s">
        <v>111</v>
      </c>
      <c r="D95" s="48" t="s">
        <v>111</v>
      </c>
      <c r="E95" s="52" t="s">
        <v>111</v>
      </c>
      <c r="F95" s="51" t="s">
        <v>111</v>
      </c>
      <c r="G95" s="48" t="s">
        <v>111</v>
      </c>
      <c r="H95" s="52" t="s">
        <v>111</v>
      </c>
      <c r="I95" s="53" t="s">
        <v>111</v>
      </c>
      <c r="J95" s="48" t="s">
        <v>111</v>
      </c>
      <c r="K95" s="52" t="s">
        <v>111</v>
      </c>
    </row>
    <row r="96" spans="1:11" x14ac:dyDescent="0.3">
      <c r="A96" s="79"/>
      <c r="B96" s="73" t="s">
        <v>108</v>
      </c>
      <c r="C96" s="51" t="s">
        <v>111</v>
      </c>
      <c r="D96" s="48" t="s">
        <v>111</v>
      </c>
      <c r="E96" s="52" t="s">
        <v>111</v>
      </c>
      <c r="F96" s="51" t="s">
        <v>111</v>
      </c>
      <c r="G96" s="48" t="s">
        <v>111</v>
      </c>
      <c r="H96" s="52" t="s">
        <v>111</v>
      </c>
      <c r="I96" s="53" t="s">
        <v>111</v>
      </c>
      <c r="J96" s="48" t="s">
        <v>111</v>
      </c>
      <c r="K96" s="52" t="s">
        <v>111</v>
      </c>
    </row>
    <row r="97" spans="1:11" x14ac:dyDescent="0.3">
      <c r="A97" s="79"/>
      <c r="B97" s="73" t="s">
        <v>109</v>
      </c>
      <c r="C97" s="51" t="s">
        <v>111</v>
      </c>
      <c r="D97" s="48" t="s">
        <v>111</v>
      </c>
      <c r="E97" s="52" t="s">
        <v>111</v>
      </c>
      <c r="F97" s="51" t="s">
        <v>111</v>
      </c>
      <c r="G97" s="48" t="s">
        <v>111</v>
      </c>
      <c r="H97" s="52" t="s">
        <v>111</v>
      </c>
      <c r="I97" s="53" t="s">
        <v>111</v>
      </c>
      <c r="J97" s="48" t="s">
        <v>111</v>
      </c>
      <c r="K97" s="52" t="s">
        <v>111</v>
      </c>
    </row>
    <row r="98" spans="1:11" x14ac:dyDescent="0.3">
      <c r="A98" s="79"/>
      <c r="B98" s="73" t="s">
        <v>110</v>
      </c>
      <c r="C98" s="51" t="s">
        <v>111</v>
      </c>
      <c r="D98" s="48" t="s">
        <v>111</v>
      </c>
      <c r="E98" s="52" t="s">
        <v>111</v>
      </c>
      <c r="F98" s="51" t="s">
        <v>111</v>
      </c>
      <c r="G98" s="48" t="s">
        <v>111</v>
      </c>
      <c r="H98" s="52" t="s">
        <v>111</v>
      </c>
      <c r="I98" s="53" t="s">
        <v>111</v>
      </c>
      <c r="J98" s="48" t="s">
        <v>111</v>
      </c>
      <c r="K98" s="52" t="s">
        <v>111</v>
      </c>
    </row>
    <row r="99" spans="1:11" x14ac:dyDescent="0.3">
      <c r="A99" s="79"/>
      <c r="B99" s="73" t="s">
        <v>48</v>
      </c>
      <c r="C99" s="51" t="s">
        <v>111</v>
      </c>
      <c r="D99" s="48" t="s">
        <v>111</v>
      </c>
      <c r="E99" s="52" t="s">
        <v>111</v>
      </c>
      <c r="F99" s="51" t="s">
        <v>111</v>
      </c>
      <c r="G99" s="48" t="s">
        <v>111</v>
      </c>
      <c r="H99" s="52" t="s">
        <v>111</v>
      </c>
      <c r="I99" s="53" t="s">
        <v>111</v>
      </c>
      <c r="J99" s="48" t="s">
        <v>111</v>
      </c>
      <c r="K99" s="52" t="s">
        <v>111</v>
      </c>
    </row>
    <row r="100" spans="1:11" x14ac:dyDescent="0.3">
      <c r="A100" s="79"/>
      <c r="B100" s="73" t="s">
        <v>99</v>
      </c>
      <c r="C100" s="51" t="s">
        <v>111</v>
      </c>
      <c r="D100" s="48" t="s">
        <v>111</v>
      </c>
      <c r="E100" s="52" t="s">
        <v>111</v>
      </c>
      <c r="F100" s="51" t="s">
        <v>111</v>
      </c>
      <c r="G100" s="48" t="s">
        <v>111</v>
      </c>
      <c r="H100" s="52" t="s">
        <v>111</v>
      </c>
      <c r="I100" s="53" t="s">
        <v>111</v>
      </c>
      <c r="J100" s="48" t="s">
        <v>111</v>
      </c>
      <c r="K100" s="52" t="s">
        <v>111</v>
      </c>
    </row>
    <row r="101" spans="1:11" ht="15" thickBot="1" x14ac:dyDescent="0.35">
      <c r="A101" s="79"/>
      <c r="B101" s="71" t="s">
        <v>100</v>
      </c>
      <c r="C101" s="60" t="s">
        <v>111</v>
      </c>
      <c r="D101" s="61" t="s">
        <v>111</v>
      </c>
      <c r="E101" s="62" t="s">
        <v>111</v>
      </c>
      <c r="F101" s="60" t="s">
        <v>111</v>
      </c>
      <c r="G101" s="61" t="s">
        <v>111</v>
      </c>
      <c r="H101" s="62" t="s">
        <v>111</v>
      </c>
      <c r="I101" s="64" t="s">
        <v>111</v>
      </c>
      <c r="J101" s="61" t="s">
        <v>111</v>
      </c>
      <c r="K101" s="62" t="s">
        <v>111</v>
      </c>
    </row>
    <row r="102" spans="1:11" x14ac:dyDescent="0.3">
      <c r="A102" s="78">
        <v>2021</v>
      </c>
      <c r="B102" s="73" t="s">
        <v>101</v>
      </c>
      <c r="C102" s="51" t="s">
        <v>111</v>
      </c>
      <c r="D102" s="48" t="s">
        <v>111</v>
      </c>
      <c r="E102" s="52" t="s">
        <v>111</v>
      </c>
      <c r="F102" s="51" t="s">
        <v>111</v>
      </c>
      <c r="G102" s="48" t="s">
        <v>111</v>
      </c>
      <c r="H102" s="52" t="s">
        <v>111</v>
      </c>
      <c r="I102" s="53" t="s">
        <v>111</v>
      </c>
      <c r="J102" s="48" t="s">
        <v>111</v>
      </c>
      <c r="K102" s="52" t="s">
        <v>111</v>
      </c>
    </row>
    <row r="103" spans="1:11" x14ac:dyDescent="0.3">
      <c r="A103" s="79"/>
      <c r="B103" s="73" t="s">
        <v>102</v>
      </c>
      <c r="C103" s="51" t="s">
        <v>111</v>
      </c>
      <c r="D103" s="48" t="s">
        <v>111</v>
      </c>
      <c r="E103" s="52" t="s">
        <v>111</v>
      </c>
      <c r="F103" s="51" t="s">
        <v>111</v>
      </c>
      <c r="G103" s="48" t="s">
        <v>111</v>
      </c>
      <c r="H103" s="52" t="s">
        <v>111</v>
      </c>
      <c r="I103" s="53" t="s">
        <v>111</v>
      </c>
      <c r="J103" s="48" t="s">
        <v>111</v>
      </c>
      <c r="K103" s="52" t="s">
        <v>111</v>
      </c>
    </row>
    <row r="104" spans="1:11" x14ac:dyDescent="0.3">
      <c r="A104" s="79"/>
      <c r="B104" s="73" t="s">
        <v>103</v>
      </c>
      <c r="C104" s="51" t="s">
        <v>111</v>
      </c>
      <c r="D104" s="48" t="s">
        <v>111</v>
      </c>
      <c r="E104" s="52" t="s">
        <v>111</v>
      </c>
      <c r="F104" s="51" t="s">
        <v>111</v>
      </c>
      <c r="G104" s="48" t="s">
        <v>111</v>
      </c>
      <c r="H104" s="52" t="s">
        <v>111</v>
      </c>
      <c r="I104" s="53" t="s">
        <v>111</v>
      </c>
      <c r="J104" s="48" t="s">
        <v>111</v>
      </c>
      <c r="K104" s="52" t="s">
        <v>111</v>
      </c>
    </row>
    <row r="105" spans="1:11" x14ac:dyDescent="0.3">
      <c r="A105" s="79"/>
      <c r="B105" s="73" t="s">
        <v>104</v>
      </c>
      <c r="C105" s="51" t="s">
        <v>111</v>
      </c>
      <c r="D105" s="48" t="s">
        <v>111</v>
      </c>
      <c r="E105" s="52" t="s">
        <v>111</v>
      </c>
      <c r="F105" s="51" t="s">
        <v>111</v>
      </c>
      <c r="G105" s="48" t="s">
        <v>111</v>
      </c>
      <c r="H105" s="52" t="s">
        <v>111</v>
      </c>
      <c r="I105" s="53" t="s">
        <v>111</v>
      </c>
      <c r="J105" s="48" t="s">
        <v>111</v>
      </c>
      <c r="K105" s="52" t="s">
        <v>111</v>
      </c>
    </row>
    <row r="106" spans="1:11" x14ac:dyDescent="0.3">
      <c r="A106" s="79"/>
      <c r="B106" s="73" t="s">
        <v>106</v>
      </c>
      <c r="C106" s="51" t="s">
        <v>111</v>
      </c>
      <c r="D106" s="48" t="s">
        <v>111</v>
      </c>
      <c r="E106" s="52" t="s">
        <v>111</v>
      </c>
      <c r="F106" s="51" t="s">
        <v>111</v>
      </c>
      <c r="G106" s="48" t="s">
        <v>111</v>
      </c>
      <c r="H106" s="52" t="s">
        <v>111</v>
      </c>
      <c r="I106" s="53" t="s">
        <v>111</v>
      </c>
      <c r="J106" s="48" t="s">
        <v>111</v>
      </c>
      <c r="K106" s="52" t="s">
        <v>111</v>
      </c>
    </row>
    <row r="107" spans="1:11" x14ac:dyDescent="0.3">
      <c r="A107" s="79"/>
      <c r="B107" s="73" t="s">
        <v>107</v>
      </c>
      <c r="C107" s="51">
        <v>2555</v>
      </c>
      <c r="D107" s="48">
        <f t="shared" ref="D107" si="43">C107/$B$111</f>
        <v>5.9696261682242993</v>
      </c>
      <c r="E107" s="52">
        <f t="shared" ref="E107" si="44">C107/$C$15*100</f>
        <v>1617.0886075949365</v>
      </c>
      <c r="F107" s="51">
        <v>3165</v>
      </c>
      <c r="G107" s="48">
        <f t="shared" ref="G107" si="45">F107/$B$111</f>
        <v>7.3948598130841123</v>
      </c>
      <c r="H107" s="52">
        <f t="shared" ref="H107" si="46">F107/$C$15*100</f>
        <v>2003.1645569620252</v>
      </c>
      <c r="I107" s="53" t="s">
        <v>105</v>
      </c>
      <c r="J107" s="48" t="s">
        <v>105</v>
      </c>
      <c r="K107" s="52" t="s">
        <v>105</v>
      </c>
    </row>
    <row r="108" spans="1:11" x14ac:dyDescent="0.3">
      <c r="A108" s="79"/>
      <c r="B108" s="73" t="s">
        <v>108</v>
      </c>
      <c r="C108" s="51" t="s">
        <v>105</v>
      </c>
      <c r="D108" s="48" t="s">
        <v>105</v>
      </c>
      <c r="E108" s="52" t="s">
        <v>105</v>
      </c>
      <c r="F108" s="51" t="s">
        <v>105</v>
      </c>
      <c r="G108" s="48" t="s">
        <v>105</v>
      </c>
      <c r="H108" s="52" t="s">
        <v>105</v>
      </c>
      <c r="I108" s="53" t="s">
        <v>105</v>
      </c>
      <c r="J108" s="48" t="s">
        <v>105</v>
      </c>
      <c r="K108" s="52" t="s">
        <v>105</v>
      </c>
    </row>
    <row r="109" spans="1:11" x14ac:dyDescent="0.3">
      <c r="A109" s="79"/>
      <c r="B109" s="73" t="s">
        <v>109</v>
      </c>
      <c r="C109" s="51" t="s">
        <v>105</v>
      </c>
      <c r="D109" s="48" t="s">
        <v>105</v>
      </c>
      <c r="E109" s="52" t="s">
        <v>105</v>
      </c>
      <c r="F109" s="51" t="s">
        <v>105</v>
      </c>
      <c r="G109" s="48" t="s">
        <v>105</v>
      </c>
      <c r="H109" s="52" t="s">
        <v>105</v>
      </c>
      <c r="I109" s="53" t="s">
        <v>105</v>
      </c>
      <c r="J109" s="48" t="s">
        <v>105</v>
      </c>
      <c r="K109" s="52" t="s">
        <v>105</v>
      </c>
    </row>
    <row r="110" spans="1:11" ht="15" thickBot="1" x14ac:dyDescent="0.35">
      <c r="A110" s="80"/>
      <c r="B110" s="71" t="s">
        <v>110</v>
      </c>
      <c r="C110" s="38" t="s">
        <v>105</v>
      </c>
      <c r="D110" s="17" t="s">
        <v>105</v>
      </c>
      <c r="E110" s="24" t="s">
        <v>105</v>
      </c>
      <c r="F110" s="38" t="s">
        <v>105</v>
      </c>
      <c r="G110" s="17" t="s">
        <v>105</v>
      </c>
      <c r="H110" s="24" t="s">
        <v>105</v>
      </c>
      <c r="I110" s="40" t="s">
        <v>105</v>
      </c>
      <c r="J110" s="17" t="s">
        <v>105</v>
      </c>
      <c r="K110" s="24" t="s">
        <v>105</v>
      </c>
    </row>
    <row r="111" spans="1:11" x14ac:dyDescent="0.3">
      <c r="A111" s="13" t="s">
        <v>93</v>
      </c>
      <c r="B111" s="14">
        <v>428</v>
      </c>
      <c r="D111" s="34"/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5">
    <mergeCell ref="A102:A110"/>
    <mergeCell ref="A90:A101"/>
    <mergeCell ref="I13:K13"/>
    <mergeCell ref="A54:A65"/>
    <mergeCell ref="C12:K12"/>
    <mergeCell ref="A15:A17"/>
    <mergeCell ref="A12:A14"/>
    <mergeCell ref="B12:B14"/>
    <mergeCell ref="C13:E13"/>
    <mergeCell ref="F13:H13"/>
    <mergeCell ref="A66:A77"/>
    <mergeCell ref="A42:A53"/>
    <mergeCell ref="A30:A41"/>
    <mergeCell ref="A18:A29"/>
    <mergeCell ref="A78:A89"/>
  </mergeCells>
  <hyperlinks>
    <hyperlink ref="A117" location="Índice!A1" display="Volver al Índice" xr:uid="{00000000-0004-0000-0F00-000000000000}"/>
    <hyperlink ref="A120" r:id="rId1" xr:uid="{B52D3553-FA3F-44E3-8BEE-C9F8E21386DE}"/>
  </hyperlinks>
  <pageMargins left="0.7" right="0.7" top="0.75" bottom="0.75" header="0.3" footer="0.3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  <col min="8" max="8" width="30.33203125" bestFit="1" customWidth="1"/>
  </cols>
  <sheetData>
    <row r="1" spans="1:8" x14ac:dyDescent="0.3">
      <c r="A1" s="7" t="s">
        <v>0</v>
      </c>
      <c r="B1" s="3"/>
    </row>
    <row r="2" spans="1:8" x14ac:dyDescent="0.3">
      <c r="A2" s="7" t="s">
        <v>1</v>
      </c>
      <c r="B2" s="3"/>
    </row>
    <row r="3" spans="1:8" x14ac:dyDescent="0.3">
      <c r="A3" s="7" t="s">
        <v>2</v>
      </c>
      <c r="B3" s="3"/>
    </row>
    <row r="4" spans="1:8" x14ac:dyDescent="0.3">
      <c r="A4" s="7" t="s">
        <v>3</v>
      </c>
      <c r="B4" s="3" t="s">
        <v>4</v>
      </c>
    </row>
    <row r="5" spans="1:8" x14ac:dyDescent="0.3">
      <c r="A5" s="7" t="s">
        <v>37</v>
      </c>
      <c r="B5" s="3" t="s">
        <v>61</v>
      </c>
    </row>
    <row r="6" spans="1:8" x14ac:dyDescent="0.3">
      <c r="A6" s="7" t="s">
        <v>5</v>
      </c>
      <c r="B6" s="3" t="s">
        <v>78</v>
      </c>
    </row>
    <row r="7" spans="1:8" x14ac:dyDescent="0.3">
      <c r="A7" s="7" t="s">
        <v>38</v>
      </c>
      <c r="B7" s="3" t="s">
        <v>39</v>
      </c>
    </row>
    <row r="8" spans="1:8" x14ac:dyDescent="0.3">
      <c r="A8" s="7" t="s">
        <v>40</v>
      </c>
      <c r="B8" s="8" t="str">
        <f>+'LA PLATA-MAR DEL PLATA'!B8</f>
        <v>septiembre 2021</v>
      </c>
    </row>
    <row r="9" spans="1:8" x14ac:dyDescent="0.3">
      <c r="A9" s="7" t="s">
        <v>41</v>
      </c>
      <c r="B9" s="8" t="str">
        <f>+'LA PLATA-MAR DEL PLATA'!B9</f>
        <v>septiembre 2021</v>
      </c>
    </row>
    <row r="11" spans="1:8" ht="15" thickBot="1" x14ac:dyDescent="0.35"/>
    <row r="12" spans="1:8" ht="15" thickBot="1" x14ac:dyDescent="0.35">
      <c r="A12" s="93" t="s">
        <v>42</v>
      </c>
      <c r="B12" s="96" t="s">
        <v>43</v>
      </c>
      <c r="C12" s="81" t="s">
        <v>98</v>
      </c>
      <c r="D12" s="82"/>
      <c r="E12" s="82"/>
      <c r="F12" s="82"/>
      <c r="G12" s="82"/>
      <c r="H12" s="83"/>
    </row>
    <row r="13" spans="1:8" x14ac:dyDescent="0.3">
      <c r="A13" s="94"/>
      <c r="B13" s="97"/>
      <c r="C13" s="84" t="s">
        <v>44</v>
      </c>
      <c r="D13" s="85"/>
      <c r="E13" s="86"/>
      <c r="F13" s="99" t="s">
        <v>45</v>
      </c>
      <c r="G13" s="100"/>
      <c r="H13" s="101"/>
    </row>
    <row r="14" spans="1:8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  <c r="F14" s="54" t="s">
        <v>94</v>
      </c>
      <c r="G14" s="12" t="s">
        <v>95</v>
      </c>
      <c r="H14" s="16" t="s">
        <v>97</v>
      </c>
    </row>
    <row r="15" spans="1:8" x14ac:dyDescent="0.3">
      <c r="A15" s="87">
        <v>2013</v>
      </c>
      <c r="B15" s="66" t="s">
        <v>48</v>
      </c>
      <c r="C15" s="36">
        <v>62</v>
      </c>
      <c r="D15" s="18">
        <f t="shared" ref="D15:D26" si="0">C15/$B$111</f>
        <v>0.33695652173913043</v>
      </c>
      <c r="E15" s="22">
        <f t="shared" ref="E15:E26" si="1">C15/$C$15*100</f>
        <v>100</v>
      </c>
      <c r="F15" s="25">
        <v>83</v>
      </c>
      <c r="G15" s="18">
        <f t="shared" ref="G15:G26" si="2">F15/$B$111</f>
        <v>0.45108695652173914</v>
      </c>
      <c r="H15" s="22">
        <f t="shared" ref="H15:H26" si="3">F15/$F$15*100</f>
        <v>100</v>
      </c>
    </row>
    <row r="16" spans="1:8" x14ac:dyDescent="0.3">
      <c r="A16" s="88"/>
      <c r="B16" s="67" t="s">
        <v>99</v>
      </c>
      <c r="C16" s="37">
        <v>63</v>
      </c>
      <c r="D16" s="21">
        <f t="shared" si="0"/>
        <v>0.34239130434782611</v>
      </c>
      <c r="E16" s="23">
        <f t="shared" si="1"/>
        <v>101.61290322580645</v>
      </c>
      <c r="F16" s="26">
        <v>84</v>
      </c>
      <c r="G16" s="21">
        <f t="shared" si="2"/>
        <v>0.45652173913043476</v>
      </c>
      <c r="H16" s="23">
        <f t="shared" si="3"/>
        <v>101.20481927710843</v>
      </c>
    </row>
    <row r="17" spans="1:8" ht="15" thickBot="1" x14ac:dyDescent="0.35">
      <c r="A17" s="89"/>
      <c r="B17" s="68" t="s">
        <v>100</v>
      </c>
      <c r="C17" s="42">
        <v>64</v>
      </c>
      <c r="D17" s="29">
        <f t="shared" si="0"/>
        <v>0.34782608695652173</v>
      </c>
      <c r="E17" s="30">
        <f t="shared" si="1"/>
        <v>103.2258064516129</v>
      </c>
      <c r="F17" s="31">
        <v>85</v>
      </c>
      <c r="G17" s="29">
        <f t="shared" si="2"/>
        <v>0.46195652173913043</v>
      </c>
      <c r="H17" s="30">
        <f t="shared" si="3"/>
        <v>102.40963855421687</v>
      </c>
    </row>
    <row r="18" spans="1:8" x14ac:dyDescent="0.3">
      <c r="A18" s="90">
        <v>2014</v>
      </c>
      <c r="B18" s="69" t="s">
        <v>101</v>
      </c>
      <c r="C18" s="36">
        <v>74</v>
      </c>
      <c r="D18" s="18">
        <f t="shared" si="0"/>
        <v>0.40217391304347827</v>
      </c>
      <c r="E18" s="22">
        <f t="shared" si="1"/>
        <v>119.35483870967742</v>
      </c>
      <c r="F18" s="25">
        <v>98</v>
      </c>
      <c r="G18" s="18">
        <f t="shared" si="2"/>
        <v>0.53260869565217395</v>
      </c>
      <c r="H18" s="22">
        <f t="shared" si="3"/>
        <v>118.07228915662651</v>
      </c>
    </row>
    <row r="19" spans="1:8" x14ac:dyDescent="0.3">
      <c r="A19" s="91"/>
      <c r="B19" s="70" t="s">
        <v>102</v>
      </c>
      <c r="C19" s="37">
        <v>74</v>
      </c>
      <c r="D19" s="21">
        <f t="shared" si="0"/>
        <v>0.40217391304347827</v>
      </c>
      <c r="E19" s="23">
        <f t="shared" si="1"/>
        <v>119.35483870967742</v>
      </c>
      <c r="F19" s="26">
        <v>98</v>
      </c>
      <c r="G19" s="21">
        <f t="shared" si="2"/>
        <v>0.53260869565217395</v>
      </c>
      <c r="H19" s="23">
        <f t="shared" si="3"/>
        <v>118.07228915662651</v>
      </c>
    </row>
    <row r="20" spans="1:8" x14ac:dyDescent="0.3">
      <c r="A20" s="91"/>
      <c r="B20" s="70" t="s">
        <v>103</v>
      </c>
      <c r="C20" s="37">
        <v>74</v>
      </c>
      <c r="D20" s="21">
        <f t="shared" si="0"/>
        <v>0.40217391304347827</v>
      </c>
      <c r="E20" s="23">
        <f t="shared" si="1"/>
        <v>119.35483870967742</v>
      </c>
      <c r="F20" s="26">
        <v>98</v>
      </c>
      <c r="G20" s="21">
        <f t="shared" si="2"/>
        <v>0.53260869565217395</v>
      </c>
      <c r="H20" s="23">
        <f t="shared" si="3"/>
        <v>118.07228915662651</v>
      </c>
    </row>
    <row r="21" spans="1:8" x14ac:dyDescent="0.3">
      <c r="A21" s="91"/>
      <c r="B21" s="70" t="s">
        <v>104</v>
      </c>
      <c r="C21" s="37">
        <v>74</v>
      </c>
      <c r="D21" s="21">
        <f t="shared" si="0"/>
        <v>0.40217391304347827</v>
      </c>
      <c r="E21" s="23">
        <f>C21/$C$15*100</f>
        <v>119.35483870967742</v>
      </c>
      <c r="F21" s="26">
        <v>98</v>
      </c>
      <c r="G21" s="21">
        <f t="shared" si="2"/>
        <v>0.53260869565217395</v>
      </c>
      <c r="H21" s="23">
        <f>F21/$F$15*100</f>
        <v>118.07228915662651</v>
      </c>
    </row>
    <row r="22" spans="1:8" x14ac:dyDescent="0.3">
      <c r="A22" s="91"/>
      <c r="B22" s="70" t="s">
        <v>106</v>
      </c>
      <c r="C22" s="37">
        <v>74</v>
      </c>
      <c r="D22" s="21">
        <f t="shared" si="0"/>
        <v>0.40217391304347827</v>
      </c>
      <c r="E22" s="23">
        <f t="shared" si="1"/>
        <v>119.35483870967742</v>
      </c>
      <c r="F22" s="26">
        <v>98</v>
      </c>
      <c r="G22" s="21">
        <f t="shared" si="2"/>
        <v>0.53260869565217395</v>
      </c>
      <c r="H22" s="23">
        <f t="shared" si="3"/>
        <v>118.07228915662651</v>
      </c>
    </row>
    <row r="23" spans="1:8" x14ac:dyDescent="0.3">
      <c r="A23" s="91"/>
      <c r="B23" s="70" t="s">
        <v>107</v>
      </c>
      <c r="C23" s="37">
        <v>74</v>
      </c>
      <c r="D23" s="21">
        <f t="shared" si="0"/>
        <v>0.40217391304347827</v>
      </c>
      <c r="E23" s="23">
        <f t="shared" si="1"/>
        <v>119.35483870967742</v>
      </c>
      <c r="F23" s="26">
        <v>98</v>
      </c>
      <c r="G23" s="21">
        <f t="shared" si="2"/>
        <v>0.53260869565217395</v>
      </c>
      <c r="H23" s="23">
        <f t="shared" si="3"/>
        <v>118.07228915662651</v>
      </c>
    </row>
    <row r="24" spans="1:8" x14ac:dyDescent="0.3">
      <c r="A24" s="91"/>
      <c r="B24" s="70" t="s">
        <v>108</v>
      </c>
      <c r="C24" s="37">
        <v>74</v>
      </c>
      <c r="D24" s="21">
        <f t="shared" si="0"/>
        <v>0.40217391304347827</v>
      </c>
      <c r="E24" s="23">
        <f t="shared" si="1"/>
        <v>119.35483870967742</v>
      </c>
      <c r="F24" s="26">
        <v>98</v>
      </c>
      <c r="G24" s="21">
        <f t="shared" si="2"/>
        <v>0.53260869565217395</v>
      </c>
      <c r="H24" s="23">
        <f t="shared" si="3"/>
        <v>118.07228915662651</v>
      </c>
    </row>
    <row r="25" spans="1:8" x14ac:dyDescent="0.3">
      <c r="A25" s="91"/>
      <c r="B25" s="70" t="s">
        <v>109</v>
      </c>
      <c r="C25" s="37">
        <v>74</v>
      </c>
      <c r="D25" s="21">
        <f t="shared" si="0"/>
        <v>0.40217391304347827</v>
      </c>
      <c r="E25" s="23">
        <f t="shared" si="1"/>
        <v>119.35483870967742</v>
      </c>
      <c r="F25" s="26">
        <v>98</v>
      </c>
      <c r="G25" s="21">
        <f t="shared" si="2"/>
        <v>0.53260869565217395</v>
      </c>
      <c r="H25" s="23">
        <f t="shared" si="3"/>
        <v>118.07228915662651</v>
      </c>
    </row>
    <row r="26" spans="1:8" x14ac:dyDescent="0.3">
      <c r="A26" s="91"/>
      <c r="B26" s="70" t="s">
        <v>110</v>
      </c>
      <c r="C26" s="37">
        <v>74</v>
      </c>
      <c r="D26" s="21">
        <f t="shared" si="0"/>
        <v>0.40217391304347827</v>
      </c>
      <c r="E26" s="23">
        <f t="shared" si="1"/>
        <v>119.35483870967742</v>
      </c>
      <c r="F26" s="26">
        <v>98</v>
      </c>
      <c r="G26" s="21">
        <f t="shared" si="2"/>
        <v>0.53260869565217395</v>
      </c>
      <c r="H26" s="23">
        <f t="shared" si="3"/>
        <v>118.07228915662651</v>
      </c>
    </row>
    <row r="27" spans="1:8" x14ac:dyDescent="0.3">
      <c r="A27" s="91"/>
      <c r="B27" s="70" t="s">
        <v>48</v>
      </c>
      <c r="C27" s="37" t="s">
        <v>105</v>
      </c>
      <c r="D27" s="21" t="s">
        <v>105</v>
      </c>
      <c r="E27" s="23" t="s">
        <v>105</v>
      </c>
      <c r="F27" s="26" t="s">
        <v>105</v>
      </c>
      <c r="G27" s="21" t="s">
        <v>105</v>
      </c>
      <c r="H27" s="23" t="s">
        <v>105</v>
      </c>
    </row>
    <row r="28" spans="1:8" x14ac:dyDescent="0.3">
      <c r="A28" s="91"/>
      <c r="B28" s="70" t="s">
        <v>99</v>
      </c>
      <c r="C28" s="37" t="s">
        <v>105</v>
      </c>
      <c r="D28" s="21" t="s">
        <v>105</v>
      </c>
      <c r="E28" s="23" t="s">
        <v>105</v>
      </c>
      <c r="F28" s="26" t="s">
        <v>105</v>
      </c>
      <c r="G28" s="21" t="s">
        <v>105</v>
      </c>
      <c r="H28" s="23" t="s">
        <v>105</v>
      </c>
    </row>
    <row r="29" spans="1:8" ht="15" thickBot="1" x14ac:dyDescent="0.35">
      <c r="A29" s="92"/>
      <c r="B29" s="71" t="s">
        <v>100</v>
      </c>
      <c r="C29" s="38">
        <v>106</v>
      </c>
      <c r="D29" s="17">
        <f t="shared" ref="D29:D36" si="4">C29/$B$111</f>
        <v>0.57608695652173914</v>
      </c>
      <c r="E29" s="24">
        <f t="shared" ref="E29:E34" si="5">C29/$C$15*100</f>
        <v>170.96774193548387</v>
      </c>
      <c r="F29" s="27">
        <v>134</v>
      </c>
      <c r="G29" s="17">
        <f t="shared" ref="G29:G36" si="6">F29/$B$111</f>
        <v>0.72826086956521741</v>
      </c>
      <c r="H29" s="24">
        <f t="shared" ref="H29:H34" si="7">F29/$F$15*100</f>
        <v>161.44578313253012</v>
      </c>
    </row>
    <row r="30" spans="1:8" x14ac:dyDescent="0.3">
      <c r="A30" s="78">
        <v>2015</v>
      </c>
      <c r="B30" s="69" t="s">
        <v>101</v>
      </c>
      <c r="C30" s="36">
        <v>106</v>
      </c>
      <c r="D30" s="18">
        <f t="shared" si="4"/>
        <v>0.57608695652173914</v>
      </c>
      <c r="E30" s="22">
        <f t="shared" si="5"/>
        <v>170.96774193548387</v>
      </c>
      <c r="F30" s="25">
        <v>134</v>
      </c>
      <c r="G30" s="18">
        <f t="shared" si="6"/>
        <v>0.72826086956521741</v>
      </c>
      <c r="H30" s="22">
        <f t="shared" si="7"/>
        <v>161.44578313253012</v>
      </c>
    </row>
    <row r="31" spans="1:8" x14ac:dyDescent="0.3">
      <c r="A31" s="79"/>
      <c r="B31" s="70" t="s">
        <v>102</v>
      </c>
      <c r="C31" s="37">
        <v>110</v>
      </c>
      <c r="D31" s="21">
        <f t="shared" si="4"/>
        <v>0.59782608695652173</v>
      </c>
      <c r="E31" s="23">
        <f t="shared" si="5"/>
        <v>177.41935483870967</v>
      </c>
      <c r="F31" s="26">
        <v>139</v>
      </c>
      <c r="G31" s="21">
        <f t="shared" si="6"/>
        <v>0.75543478260869568</v>
      </c>
      <c r="H31" s="23">
        <f t="shared" si="7"/>
        <v>167.46987951807228</v>
      </c>
    </row>
    <row r="32" spans="1:8" x14ac:dyDescent="0.3">
      <c r="A32" s="79"/>
      <c r="B32" s="70" t="s">
        <v>103</v>
      </c>
      <c r="C32" s="37">
        <v>110</v>
      </c>
      <c r="D32" s="21">
        <f t="shared" si="4"/>
        <v>0.59782608695652173</v>
      </c>
      <c r="E32" s="23">
        <f t="shared" si="5"/>
        <v>177.41935483870967</v>
      </c>
      <c r="F32" s="26">
        <v>139</v>
      </c>
      <c r="G32" s="21">
        <f t="shared" si="6"/>
        <v>0.75543478260869568</v>
      </c>
      <c r="H32" s="23">
        <f t="shared" si="7"/>
        <v>167.46987951807228</v>
      </c>
    </row>
    <row r="33" spans="1:8" x14ac:dyDescent="0.3">
      <c r="A33" s="79"/>
      <c r="B33" s="70" t="s">
        <v>104</v>
      </c>
      <c r="C33" s="37">
        <v>110</v>
      </c>
      <c r="D33" s="21">
        <f t="shared" si="4"/>
        <v>0.59782608695652173</v>
      </c>
      <c r="E33" s="23">
        <f t="shared" si="5"/>
        <v>177.41935483870967</v>
      </c>
      <c r="F33" s="26">
        <v>139</v>
      </c>
      <c r="G33" s="21">
        <f t="shared" si="6"/>
        <v>0.75543478260869568</v>
      </c>
      <c r="H33" s="23">
        <f t="shared" si="7"/>
        <v>167.46987951807228</v>
      </c>
    </row>
    <row r="34" spans="1:8" x14ac:dyDescent="0.3">
      <c r="A34" s="79"/>
      <c r="B34" s="70" t="s">
        <v>106</v>
      </c>
      <c r="C34" s="37">
        <v>110</v>
      </c>
      <c r="D34" s="21">
        <f t="shared" si="4"/>
        <v>0.59782608695652173</v>
      </c>
      <c r="E34" s="23">
        <f t="shared" si="5"/>
        <v>177.41935483870967</v>
      </c>
      <c r="F34" s="26">
        <v>139</v>
      </c>
      <c r="G34" s="21">
        <f t="shared" si="6"/>
        <v>0.75543478260869568</v>
      </c>
      <c r="H34" s="23">
        <f t="shared" si="7"/>
        <v>167.46987951807228</v>
      </c>
    </row>
    <row r="35" spans="1:8" x14ac:dyDescent="0.3">
      <c r="A35" s="79"/>
      <c r="B35" s="70" t="s">
        <v>107</v>
      </c>
      <c r="C35" s="37">
        <v>110</v>
      </c>
      <c r="D35" s="21">
        <f t="shared" si="4"/>
        <v>0.59782608695652173</v>
      </c>
      <c r="E35" s="23">
        <f>C35/$C$15*100</f>
        <v>177.41935483870967</v>
      </c>
      <c r="F35" s="26">
        <v>139</v>
      </c>
      <c r="G35" s="21">
        <f t="shared" si="6"/>
        <v>0.75543478260869568</v>
      </c>
      <c r="H35" s="23">
        <f>F35/$F$15*100</f>
        <v>167.46987951807228</v>
      </c>
    </row>
    <row r="36" spans="1:8" x14ac:dyDescent="0.3">
      <c r="A36" s="79"/>
      <c r="B36" s="70" t="s">
        <v>108</v>
      </c>
      <c r="C36" s="37">
        <v>110</v>
      </c>
      <c r="D36" s="21">
        <f t="shared" si="4"/>
        <v>0.59782608695652173</v>
      </c>
      <c r="E36" s="23">
        <f>C36/$C$15*100</f>
        <v>177.41935483870967</v>
      </c>
      <c r="F36" s="26">
        <v>139</v>
      </c>
      <c r="G36" s="21">
        <f t="shared" si="6"/>
        <v>0.75543478260869568</v>
      </c>
      <c r="H36" s="23">
        <f>F36/$F$15*100</f>
        <v>167.46987951807228</v>
      </c>
    </row>
    <row r="37" spans="1:8" x14ac:dyDescent="0.3">
      <c r="A37" s="79"/>
      <c r="B37" s="70" t="s">
        <v>109</v>
      </c>
      <c r="C37" s="37" t="s">
        <v>105</v>
      </c>
      <c r="D37" s="21" t="s">
        <v>105</v>
      </c>
      <c r="E37" s="23" t="s">
        <v>105</v>
      </c>
      <c r="F37" s="26" t="s">
        <v>105</v>
      </c>
      <c r="G37" s="21" t="s">
        <v>105</v>
      </c>
      <c r="H37" s="23" t="s">
        <v>105</v>
      </c>
    </row>
    <row r="38" spans="1:8" x14ac:dyDescent="0.3">
      <c r="A38" s="79"/>
      <c r="B38" s="70" t="s">
        <v>110</v>
      </c>
      <c r="C38" s="37">
        <v>110</v>
      </c>
      <c r="D38" s="21">
        <f t="shared" ref="D38:D47" si="8">C38/$B$111</f>
        <v>0.59782608695652173</v>
      </c>
      <c r="E38" s="23">
        <f t="shared" ref="E38:E47" si="9">C38/$C$15*100</f>
        <v>177.41935483870967</v>
      </c>
      <c r="F38" s="14">
        <v>139</v>
      </c>
      <c r="G38" s="21">
        <f t="shared" ref="G38:G47" si="10">F38/$B$111</f>
        <v>0.75543478260869568</v>
      </c>
      <c r="H38" s="23">
        <f t="shared" ref="H38:H47" si="11">F38/$F$15*100</f>
        <v>167.46987951807228</v>
      </c>
    </row>
    <row r="39" spans="1:8" x14ac:dyDescent="0.3">
      <c r="A39" s="79"/>
      <c r="B39" s="70" t="s">
        <v>48</v>
      </c>
      <c r="C39" s="37">
        <v>127</v>
      </c>
      <c r="D39" s="21">
        <f t="shared" si="8"/>
        <v>0.69021739130434778</v>
      </c>
      <c r="E39" s="23">
        <f t="shared" si="9"/>
        <v>204.83870967741936</v>
      </c>
      <c r="F39" s="26">
        <v>162</v>
      </c>
      <c r="G39" s="21">
        <f t="shared" si="10"/>
        <v>0.88043478260869568</v>
      </c>
      <c r="H39" s="23">
        <f t="shared" si="11"/>
        <v>195.18072289156626</v>
      </c>
    </row>
    <row r="40" spans="1:8" x14ac:dyDescent="0.3">
      <c r="A40" s="79"/>
      <c r="B40" s="70" t="s">
        <v>99</v>
      </c>
      <c r="C40" s="37">
        <v>140</v>
      </c>
      <c r="D40" s="21">
        <f t="shared" si="8"/>
        <v>0.76086956521739135</v>
      </c>
      <c r="E40" s="23">
        <f t="shared" si="9"/>
        <v>225.80645161290326</v>
      </c>
      <c r="F40" s="26">
        <v>177</v>
      </c>
      <c r="G40" s="21">
        <f t="shared" si="10"/>
        <v>0.96195652173913049</v>
      </c>
      <c r="H40" s="23">
        <f t="shared" si="11"/>
        <v>213.25301204819277</v>
      </c>
    </row>
    <row r="41" spans="1:8" ht="15" thickBot="1" x14ac:dyDescent="0.35">
      <c r="A41" s="79"/>
      <c r="B41" s="72" t="s">
        <v>100</v>
      </c>
      <c r="C41" s="38">
        <v>140</v>
      </c>
      <c r="D41" s="17">
        <f t="shared" si="8"/>
        <v>0.76086956521739135</v>
      </c>
      <c r="E41" s="24">
        <f t="shared" si="9"/>
        <v>225.80645161290326</v>
      </c>
      <c r="F41" s="27">
        <v>177</v>
      </c>
      <c r="G41" s="17">
        <f t="shared" si="10"/>
        <v>0.96195652173913049</v>
      </c>
      <c r="H41" s="24">
        <f t="shared" si="11"/>
        <v>213.25301204819277</v>
      </c>
    </row>
    <row r="42" spans="1:8" x14ac:dyDescent="0.3">
      <c r="A42" s="90">
        <v>2016</v>
      </c>
      <c r="B42" s="69" t="s">
        <v>101</v>
      </c>
      <c r="C42" s="36">
        <v>140</v>
      </c>
      <c r="D42" s="18">
        <f t="shared" si="8"/>
        <v>0.76086956521739135</v>
      </c>
      <c r="E42" s="22">
        <f t="shared" si="9"/>
        <v>225.80645161290326</v>
      </c>
      <c r="F42" s="25">
        <v>177</v>
      </c>
      <c r="G42" s="18">
        <f t="shared" si="10"/>
        <v>0.96195652173913049</v>
      </c>
      <c r="H42" s="22">
        <f t="shared" si="11"/>
        <v>213.25301204819277</v>
      </c>
    </row>
    <row r="43" spans="1:8" x14ac:dyDescent="0.3">
      <c r="A43" s="91"/>
      <c r="B43" s="70" t="s">
        <v>102</v>
      </c>
      <c r="C43" s="37">
        <v>140</v>
      </c>
      <c r="D43" s="21">
        <f t="shared" si="8"/>
        <v>0.76086956521739135</v>
      </c>
      <c r="E43" s="23">
        <f t="shared" si="9"/>
        <v>225.80645161290326</v>
      </c>
      <c r="F43" s="26">
        <v>177</v>
      </c>
      <c r="G43" s="21">
        <f t="shared" si="10"/>
        <v>0.96195652173913049</v>
      </c>
      <c r="H43" s="23">
        <f t="shared" si="11"/>
        <v>213.25301204819277</v>
      </c>
    </row>
    <row r="44" spans="1:8" x14ac:dyDescent="0.3">
      <c r="A44" s="91"/>
      <c r="B44" s="70" t="s">
        <v>103</v>
      </c>
      <c r="C44" s="37">
        <v>140</v>
      </c>
      <c r="D44" s="21">
        <f t="shared" si="8"/>
        <v>0.76086956521739135</v>
      </c>
      <c r="E44" s="23">
        <f t="shared" si="9"/>
        <v>225.80645161290326</v>
      </c>
      <c r="F44" s="26">
        <v>177</v>
      </c>
      <c r="G44" s="21">
        <f t="shared" si="10"/>
        <v>0.96195652173913049</v>
      </c>
      <c r="H44" s="23">
        <f t="shared" si="11"/>
        <v>213.25301204819277</v>
      </c>
    </row>
    <row r="45" spans="1:8" x14ac:dyDescent="0.3">
      <c r="A45" s="91"/>
      <c r="B45" s="70" t="s">
        <v>104</v>
      </c>
      <c r="C45" s="37">
        <v>140</v>
      </c>
      <c r="D45" s="21">
        <f t="shared" si="8"/>
        <v>0.76086956521739135</v>
      </c>
      <c r="E45" s="23">
        <f t="shared" si="9"/>
        <v>225.80645161290326</v>
      </c>
      <c r="F45" s="26">
        <v>177</v>
      </c>
      <c r="G45" s="21">
        <f t="shared" si="10"/>
        <v>0.96195652173913049</v>
      </c>
      <c r="H45" s="23">
        <f t="shared" si="11"/>
        <v>213.25301204819277</v>
      </c>
    </row>
    <row r="46" spans="1:8" x14ac:dyDescent="0.3">
      <c r="A46" s="91"/>
      <c r="B46" s="70" t="s">
        <v>106</v>
      </c>
      <c r="C46" s="37">
        <v>140</v>
      </c>
      <c r="D46" s="21">
        <f t="shared" si="8"/>
        <v>0.76086956521739135</v>
      </c>
      <c r="E46" s="23">
        <f t="shared" si="9"/>
        <v>225.80645161290326</v>
      </c>
      <c r="F46" s="26">
        <v>177</v>
      </c>
      <c r="G46" s="21">
        <f t="shared" si="10"/>
        <v>0.96195652173913049</v>
      </c>
      <c r="H46" s="23">
        <f t="shared" si="11"/>
        <v>213.25301204819277</v>
      </c>
    </row>
    <row r="47" spans="1:8" x14ac:dyDescent="0.3">
      <c r="A47" s="91"/>
      <c r="B47" s="70" t="s">
        <v>107</v>
      </c>
      <c r="C47" s="37">
        <v>168</v>
      </c>
      <c r="D47" s="21">
        <f t="shared" si="8"/>
        <v>0.91304347826086951</v>
      </c>
      <c r="E47" s="23">
        <f t="shared" si="9"/>
        <v>270.96774193548384</v>
      </c>
      <c r="F47" s="26">
        <v>213</v>
      </c>
      <c r="G47" s="21">
        <f t="shared" si="10"/>
        <v>1.1576086956521738</v>
      </c>
      <c r="H47" s="23">
        <f t="shared" si="11"/>
        <v>256.62650602409639</v>
      </c>
    </row>
    <row r="48" spans="1:8" x14ac:dyDescent="0.3">
      <c r="A48" s="91"/>
      <c r="B48" s="70" t="s">
        <v>108</v>
      </c>
      <c r="C48" s="37">
        <v>187</v>
      </c>
      <c r="D48" s="21">
        <f t="shared" ref="D48:D54" si="12">C48/$B$111</f>
        <v>1.0163043478260869</v>
      </c>
      <c r="E48" s="23">
        <f t="shared" ref="E48:E53" si="13">C48/$C$15*100</f>
        <v>301.61290322580646</v>
      </c>
      <c r="F48" s="26">
        <v>238</v>
      </c>
      <c r="G48" s="21">
        <f t="shared" ref="G48:G54" si="14">F48/$B$111</f>
        <v>1.2934782608695652</v>
      </c>
      <c r="H48" s="23">
        <f t="shared" ref="H48:H53" si="15">F48/$F$15*100</f>
        <v>286.74698795180723</v>
      </c>
    </row>
    <row r="49" spans="1:8" x14ac:dyDescent="0.3">
      <c r="A49" s="91"/>
      <c r="B49" s="70" t="s">
        <v>109</v>
      </c>
      <c r="C49" s="37">
        <v>187</v>
      </c>
      <c r="D49" s="21">
        <f t="shared" si="12"/>
        <v>1.0163043478260869</v>
      </c>
      <c r="E49" s="23">
        <f t="shared" si="13"/>
        <v>301.61290322580646</v>
      </c>
      <c r="F49" s="26">
        <v>238</v>
      </c>
      <c r="G49" s="21">
        <f t="shared" si="14"/>
        <v>1.2934782608695652</v>
      </c>
      <c r="H49" s="23">
        <f t="shared" si="15"/>
        <v>286.74698795180723</v>
      </c>
    </row>
    <row r="50" spans="1:8" x14ac:dyDescent="0.3">
      <c r="A50" s="91"/>
      <c r="B50" s="70" t="s">
        <v>110</v>
      </c>
      <c r="C50" s="37">
        <v>204</v>
      </c>
      <c r="D50" s="21">
        <f t="shared" si="12"/>
        <v>1.1086956521739131</v>
      </c>
      <c r="E50" s="23">
        <f t="shared" si="13"/>
        <v>329.03225806451616</v>
      </c>
      <c r="F50" s="26">
        <v>260</v>
      </c>
      <c r="G50" s="21">
        <f t="shared" si="14"/>
        <v>1.4130434782608696</v>
      </c>
      <c r="H50" s="23">
        <f t="shared" si="15"/>
        <v>313.25301204819277</v>
      </c>
    </row>
    <row r="51" spans="1:8" x14ac:dyDescent="0.3">
      <c r="A51" s="91"/>
      <c r="B51" s="70" t="s">
        <v>48</v>
      </c>
      <c r="C51" s="37">
        <v>204</v>
      </c>
      <c r="D51" s="21">
        <f t="shared" si="12"/>
        <v>1.1086956521739131</v>
      </c>
      <c r="E51" s="23">
        <f t="shared" si="13"/>
        <v>329.03225806451616</v>
      </c>
      <c r="F51" s="26">
        <v>260</v>
      </c>
      <c r="G51" s="21">
        <f t="shared" si="14"/>
        <v>1.4130434782608696</v>
      </c>
      <c r="H51" s="23">
        <f t="shared" si="15"/>
        <v>313.25301204819277</v>
      </c>
    </row>
    <row r="52" spans="1:8" x14ac:dyDescent="0.3">
      <c r="A52" s="91"/>
      <c r="B52" s="70" t="s">
        <v>99</v>
      </c>
      <c r="C52" s="37">
        <v>204</v>
      </c>
      <c r="D52" s="21">
        <f t="shared" si="12"/>
        <v>1.1086956521739131</v>
      </c>
      <c r="E52" s="23">
        <f t="shared" si="13"/>
        <v>329.03225806451616</v>
      </c>
      <c r="F52" s="26">
        <v>260</v>
      </c>
      <c r="G52" s="21">
        <f t="shared" si="14"/>
        <v>1.4130434782608696</v>
      </c>
      <c r="H52" s="23">
        <f t="shared" si="15"/>
        <v>313.25301204819277</v>
      </c>
    </row>
    <row r="53" spans="1:8" ht="15" thickBot="1" x14ac:dyDescent="0.35">
      <c r="A53" s="91"/>
      <c r="B53" s="72" t="s">
        <v>100</v>
      </c>
      <c r="C53" s="38">
        <v>204</v>
      </c>
      <c r="D53" s="17">
        <f t="shared" si="12"/>
        <v>1.1086956521739131</v>
      </c>
      <c r="E53" s="24">
        <f t="shared" si="13"/>
        <v>329.03225806451616</v>
      </c>
      <c r="F53" s="27">
        <v>260</v>
      </c>
      <c r="G53" s="17">
        <f t="shared" si="14"/>
        <v>1.4130434782608696</v>
      </c>
      <c r="H53" s="24">
        <f t="shared" si="15"/>
        <v>313.25301204819277</v>
      </c>
    </row>
    <row r="54" spans="1:8" x14ac:dyDescent="0.3">
      <c r="A54" s="78">
        <v>2017</v>
      </c>
      <c r="B54" s="69" t="s">
        <v>101</v>
      </c>
      <c r="C54" s="36">
        <v>204</v>
      </c>
      <c r="D54" s="18">
        <f t="shared" si="12"/>
        <v>1.1086956521739131</v>
      </c>
      <c r="E54" s="22">
        <f t="shared" ref="E54" si="16">C54/$C$15*100</f>
        <v>329.03225806451616</v>
      </c>
      <c r="F54" s="25">
        <v>260</v>
      </c>
      <c r="G54" s="18">
        <f t="shared" si="14"/>
        <v>1.4130434782608696</v>
      </c>
      <c r="H54" s="22">
        <f t="shared" ref="H54" si="17">F54/$F$15*100</f>
        <v>313.25301204819277</v>
      </c>
    </row>
    <row r="55" spans="1:8" x14ac:dyDescent="0.3">
      <c r="A55" s="79"/>
      <c r="B55" s="73" t="s">
        <v>102</v>
      </c>
      <c r="C55" s="51">
        <v>204</v>
      </c>
      <c r="D55" s="48">
        <f t="shared" ref="D55" si="18">C55/$B$111</f>
        <v>1.1086956521739131</v>
      </c>
      <c r="E55" s="52">
        <f t="shared" ref="E55" si="19">C55/$C$15*100</f>
        <v>329.03225806451616</v>
      </c>
      <c r="F55" s="14">
        <v>260</v>
      </c>
      <c r="G55" s="48">
        <f t="shared" ref="G55:G91" si="20">F55/$B$111</f>
        <v>1.4130434782608696</v>
      </c>
      <c r="H55" s="52">
        <f t="shared" ref="H55:H91" si="21">F55/$F$15*100</f>
        <v>313.25301204819277</v>
      </c>
    </row>
    <row r="56" spans="1:8" x14ac:dyDescent="0.3">
      <c r="A56" s="79"/>
      <c r="B56" s="73" t="s">
        <v>103</v>
      </c>
      <c r="C56" s="51" t="s">
        <v>105</v>
      </c>
      <c r="D56" s="48" t="s">
        <v>105</v>
      </c>
      <c r="E56" s="52" t="s">
        <v>105</v>
      </c>
      <c r="F56" s="14">
        <v>260</v>
      </c>
      <c r="G56" s="48">
        <f t="shared" si="20"/>
        <v>1.4130434782608696</v>
      </c>
      <c r="H56" s="52">
        <f t="shared" si="21"/>
        <v>313.25301204819277</v>
      </c>
    </row>
    <row r="57" spans="1:8" x14ac:dyDescent="0.3">
      <c r="A57" s="79"/>
      <c r="B57" s="73" t="s">
        <v>104</v>
      </c>
      <c r="C57" s="51" t="s">
        <v>105</v>
      </c>
      <c r="D57" s="48" t="s">
        <v>105</v>
      </c>
      <c r="E57" s="52" t="s">
        <v>105</v>
      </c>
      <c r="F57" s="14">
        <v>260</v>
      </c>
      <c r="G57" s="48">
        <f t="shared" si="20"/>
        <v>1.4130434782608696</v>
      </c>
      <c r="H57" s="52">
        <f t="shared" si="21"/>
        <v>313.25301204819277</v>
      </c>
    </row>
    <row r="58" spans="1:8" x14ac:dyDescent="0.3">
      <c r="A58" s="79"/>
      <c r="B58" s="73" t="s">
        <v>106</v>
      </c>
      <c r="C58" s="51">
        <v>225</v>
      </c>
      <c r="D58" s="48">
        <f t="shared" ref="D58" si="22">C58/$B$111</f>
        <v>1.2228260869565217</v>
      </c>
      <c r="E58" s="52">
        <f t="shared" ref="E58" si="23">C58/$C$15*100</f>
        <v>362.90322580645159</v>
      </c>
      <c r="F58" s="14">
        <v>285</v>
      </c>
      <c r="G58" s="48">
        <f t="shared" si="20"/>
        <v>1.548913043478261</v>
      </c>
      <c r="H58" s="52">
        <f t="shared" si="21"/>
        <v>343.37349397590361</v>
      </c>
    </row>
    <row r="59" spans="1:8" x14ac:dyDescent="0.3">
      <c r="A59" s="79"/>
      <c r="B59" s="73" t="s">
        <v>107</v>
      </c>
      <c r="C59" s="51">
        <v>225</v>
      </c>
      <c r="D59" s="48">
        <f t="shared" ref="D59:D91" si="24">C59/$B$111</f>
        <v>1.2228260869565217</v>
      </c>
      <c r="E59" s="52">
        <f t="shared" ref="E59:E91" si="25">C59/$C$15*100</f>
        <v>362.90322580645159</v>
      </c>
      <c r="F59" s="14">
        <v>285</v>
      </c>
      <c r="G59" s="48">
        <f t="shared" si="20"/>
        <v>1.548913043478261</v>
      </c>
      <c r="H59" s="52">
        <f t="shared" si="21"/>
        <v>343.37349397590361</v>
      </c>
    </row>
    <row r="60" spans="1:8" x14ac:dyDescent="0.3">
      <c r="A60" s="79"/>
      <c r="B60" s="73" t="s">
        <v>108</v>
      </c>
      <c r="C60" s="51">
        <v>249</v>
      </c>
      <c r="D60" s="48">
        <f t="shared" si="24"/>
        <v>1.3532608695652173</v>
      </c>
      <c r="E60" s="52">
        <f t="shared" si="25"/>
        <v>401.61290322580652</v>
      </c>
      <c r="F60" s="14">
        <v>316</v>
      </c>
      <c r="G60" s="48">
        <f t="shared" si="20"/>
        <v>1.7173913043478262</v>
      </c>
      <c r="H60" s="52">
        <f t="shared" si="21"/>
        <v>380.72289156626505</v>
      </c>
    </row>
    <row r="61" spans="1:8" x14ac:dyDescent="0.3">
      <c r="A61" s="79"/>
      <c r="B61" s="73" t="s">
        <v>109</v>
      </c>
      <c r="C61" s="51">
        <v>249</v>
      </c>
      <c r="D61" s="48">
        <f t="shared" si="24"/>
        <v>1.3532608695652173</v>
      </c>
      <c r="E61" s="52">
        <f t="shared" si="25"/>
        <v>401.61290322580652</v>
      </c>
      <c r="F61" s="14">
        <v>316</v>
      </c>
      <c r="G61" s="48">
        <f t="shared" si="20"/>
        <v>1.7173913043478262</v>
      </c>
      <c r="H61" s="52">
        <f t="shared" si="21"/>
        <v>380.72289156626505</v>
      </c>
    </row>
    <row r="62" spans="1:8" x14ac:dyDescent="0.3">
      <c r="A62" s="79"/>
      <c r="B62" s="73" t="s">
        <v>110</v>
      </c>
      <c r="C62" s="51">
        <v>249</v>
      </c>
      <c r="D62" s="48">
        <f t="shared" si="24"/>
        <v>1.3532608695652173</v>
      </c>
      <c r="E62" s="52">
        <f t="shared" si="25"/>
        <v>401.61290322580652</v>
      </c>
      <c r="F62" s="14">
        <v>316</v>
      </c>
      <c r="G62" s="48">
        <f t="shared" si="20"/>
        <v>1.7173913043478262</v>
      </c>
      <c r="H62" s="52">
        <f t="shared" si="21"/>
        <v>380.72289156626505</v>
      </c>
    </row>
    <row r="63" spans="1:8" x14ac:dyDescent="0.3">
      <c r="A63" s="79"/>
      <c r="B63" s="73" t="s">
        <v>48</v>
      </c>
      <c r="C63" s="51">
        <v>249</v>
      </c>
      <c r="D63" s="48">
        <f t="shared" si="24"/>
        <v>1.3532608695652173</v>
      </c>
      <c r="E63" s="52">
        <f t="shared" si="25"/>
        <v>401.61290322580652</v>
      </c>
      <c r="F63" s="14">
        <v>316</v>
      </c>
      <c r="G63" s="48">
        <f t="shared" si="20"/>
        <v>1.7173913043478262</v>
      </c>
      <c r="H63" s="52">
        <f t="shared" si="21"/>
        <v>380.72289156626505</v>
      </c>
    </row>
    <row r="64" spans="1:8" x14ac:dyDescent="0.3">
      <c r="A64" s="79"/>
      <c r="B64" s="73" t="s">
        <v>99</v>
      </c>
      <c r="C64" s="51">
        <v>249</v>
      </c>
      <c r="D64" s="48">
        <f t="shared" si="24"/>
        <v>1.3532608695652173</v>
      </c>
      <c r="E64" s="52">
        <f t="shared" si="25"/>
        <v>401.61290322580652</v>
      </c>
      <c r="F64" s="14">
        <v>316</v>
      </c>
      <c r="G64" s="48">
        <f t="shared" si="20"/>
        <v>1.7173913043478262</v>
      </c>
      <c r="H64" s="52">
        <f t="shared" si="21"/>
        <v>380.72289156626505</v>
      </c>
    </row>
    <row r="65" spans="1:8" ht="15" thickBot="1" x14ac:dyDescent="0.35">
      <c r="A65" s="79"/>
      <c r="B65" s="71" t="s">
        <v>100</v>
      </c>
      <c r="C65" s="38">
        <v>249</v>
      </c>
      <c r="D65" s="17">
        <f t="shared" si="24"/>
        <v>1.3532608695652173</v>
      </c>
      <c r="E65" s="24">
        <f t="shared" si="25"/>
        <v>401.61290322580652</v>
      </c>
      <c r="F65" s="27">
        <v>316</v>
      </c>
      <c r="G65" s="17">
        <f t="shared" si="20"/>
        <v>1.7173913043478262</v>
      </c>
      <c r="H65" s="24">
        <f t="shared" si="21"/>
        <v>380.72289156626505</v>
      </c>
    </row>
    <row r="66" spans="1:8" x14ac:dyDescent="0.3">
      <c r="A66" s="78">
        <v>2018</v>
      </c>
      <c r="B66" s="69" t="s">
        <v>101</v>
      </c>
      <c r="C66" s="36">
        <v>249</v>
      </c>
      <c r="D66" s="18">
        <f t="shared" si="24"/>
        <v>1.3532608695652173</v>
      </c>
      <c r="E66" s="22">
        <f t="shared" si="25"/>
        <v>401.61290322580652</v>
      </c>
      <c r="F66" s="25">
        <v>316</v>
      </c>
      <c r="G66" s="18">
        <f t="shared" si="20"/>
        <v>1.7173913043478262</v>
      </c>
      <c r="H66" s="22">
        <f t="shared" si="21"/>
        <v>380.72289156626505</v>
      </c>
    </row>
    <row r="67" spans="1:8" x14ac:dyDescent="0.3">
      <c r="A67" s="79"/>
      <c r="B67" s="73" t="s">
        <v>102</v>
      </c>
      <c r="C67" s="51">
        <v>249</v>
      </c>
      <c r="D67" s="48">
        <f t="shared" si="24"/>
        <v>1.3532608695652173</v>
      </c>
      <c r="E67" s="52">
        <f t="shared" si="25"/>
        <v>401.61290322580652</v>
      </c>
      <c r="F67" s="14">
        <v>316</v>
      </c>
      <c r="G67" s="48">
        <f t="shared" si="20"/>
        <v>1.7173913043478262</v>
      </c>
      <c r="H67" s="52">
        <f t="shared" si="21"/>
        <v>380.72289156626505</v>
      </c>
    </row>
    <row r="68" spans="1:8" x14ac:dyDescent="0.3">
      <c r="A68" s="79"/>
      <c r="B68" s="73" t="s">
        <v>103</v>
      </c>
      <c r="C68" s="51">
        <v>249</v>
      </c>
      <c r="D68" s="48">
        <f t="shared" si="24"/>
        <v>1.3532608695652173</v>
      </c>
      <c r="E68" s="52">
        <f t="shared" si="25"/>
        <v>401.61290322580652</v>
      </c>
      <c r="F68" s="14">
        <v>316</v>
      </c>
      <c r="G68" s="48">
        <f t="shared" si="20"/>
        <v>1.7173913043478262</v>
      </c>
      <c r="H68" s="52">
        <f t="shared" si="21"/>
        <v>380.72289156626505</v>
      </c>
    </row>
    <row r="69" spans="1:8" x14ac:dyDescent="0.3">
      <c r="A69" s="79"/>
      <c r="B69" s="73" t="s">
        <v>104</v>
      </c>
      <c r="C69" s="51">
        <v>249</v>
      </c>
      <c r="D69" s="48">
        <f t="shared" si="24"/>
        <v>1.3532608695652173</v>
      </c>
      <c r="E69" s="52">
        <f t="shared" si="25"/>
        <v>401.61290322580652</v>
      </c>
      <c r="F69" s="14">
        <v>316</v>
      </c>
      <c r="G69" s="48">
        <f t="shared" si="20"/>
        <v>1.7173913043478262</v>
      </c>
      <c r="H69" s="52">
        <f t="shared" si="21"/>
        <v>380.72289156626505</v>
      </c>
    </row>
    <row r="70" spans="1:8" x14ac:dyDescent="0.3">
      <c r="A70" s="79"/>
      <c r="B70" s="73" t="s">
        <v>106</v>
      </c>
      <c r="C70" s="51">
        <v>249</v>
      </c>
      <c r="D70" s="48">
        <f t="shared" si="24"/>
        <v>1.3532608695652173</v>
      </c>
      <c r="E70" s="52">
        <f t="shared" si="25"/>
        <v>401.61290322580652</v>
      </c>
      <c r="F70" s="14">
        <v>316</v>
      </c>
      <c r="G70" s="48">
        <f t="shared" si="20"/>
        <v>1.7173913043478262</v>
      </c>
      <c r="H70" s="52">
        <f t="shared" si="21"/>
        <v>380.72289156626505</v>
      </c>
    </row>
    <row r="71" spans="1:8" x14ac:dyDescent="0.3">
      <c r="A71" s="79"/>
      <c r="B71" s="73" t="s">
        <v>107</v>
      </c>
      <c r="C71" s="51">
        <v>301</v>
      </c>
      <c r="D71" s="48">
        <f t="shared" si="24"/>
        <v>1.6358695652173914</v>
      </c>
      <c r="E71" s="52">
        <f t="shared" si="25"/>
        <v>485.48387096774189</v>
      </c>
      <c r="F71" s="14">
        <v>382</v>
      </c>
      <c r="G71" s="48">
        <f t="shared" si="20"/>
        <v>2.0760869565217392</v>
      </c>
      <c r="H71" s="52">
        <f t="shared" si="21"/>
        <v>460.24096385542174</v>
      </c>
    </row>
    <row r="72" spans="1:8" x14ac:dyDescent="0.3">
      <c r="A72" s="79"/>
      <c r="B72" s="73" t="s">
        <v>108</v>
      </c>
      <c r="C72" s="51">
        <v>301</v>
      </c>
      <c r="D72" s="48">
        <f t="shared" si="24"/>
        <v>1.6358695652173914</v>
      </c>
      <c r="E72" s="52">
        <f t="shared" si="25"/>
        <v>485.48387096774189</v>
      </c>
      <c r="F72" s="14">
        <v>382</v>
      </c>
      <c r="G72" s="48">
        <f t="shared" si="20"/>
        <v>2.0760869565217392</v>
      </c>
      <c r="H72" s="52">
        <f t="shared" si="21"/>
        <v>460.24096385542174</v>
      </c>
    </row>
    <row r="73" spans="1:8" x14ac:dyDescent="0.3">
      <c r="A73" s="79"/>
      <c r="B73" s="73" t="s">
        <v>109</v>
      </c>
      <c r="C73" s="51">
        <v>424</v>
      </c>
      <c r="D73" s="48">
        <f t="shared" si="24"/>
        <v>2.3043478260869565</v>
      </c>
      <c r="E73" s="52">
        <f t="shared" si="25"/>
        <v>683.87096774193549</v>
      </c>
      <c r="F73" s="14">
        <v>424</v>
      </c>
      <c r="G73" s="48">
        <f t="shared" si="20"/>
        <v>2.3043478260869565</v>
      </c>
      <c r="H73" s="52">
        <f t="shared" si="21"/>
        <v>510.84337349397583</v>
      </c>
    </row>
    <row r="74" spans="1:8" x14ac:dyDescent="0.3">
      <c r="A74" s="79"/>
      <c r="B74" s="73" t="s">
        <v>110</v>
      </c>
      <c r="C74" s="51">
        <v>424</v>
      </c>
      <c r="D74" s="48">
        <f t="shared" si="24"/>
        <v>2.3043478260869565</v>
      </c>
      <c r="E74" s="52">
        <f t="shared" si="25"/>
        <v>683.87096774193549</v>
      </c>
      <c r="F74" s="14">
        <v>424</v>
      </c>
      <c r="G74" s="48">
        <f t="shared" si="20"/>
        <v>2.3043478260869565</v>
      </c>
      <c r="H74" s="52">
        <f t="shared" si="21"/>
        <v>510.84337349397583</v>
      </c>
    </row>
    <row r="75" spans="1:8" x14ac:dyDescent="0.3">
      <c r="A75" s="79"/>
      <c r="B75" s="73" t="s">
        <v>48</v>
      </c>
      <c r="C75" s="51">
        <v>424</v>
      </c>
      <c r="D75" s="48">
        <f t="shared" si="24"/>
        <v>2.3043478260869565</v>
      </c>
      <c r="E75" s="52">
        <f t="shared" si="25"/>
        <v>683.87096774193549</v>
      </c>
      <c r="F75" s="14">
        <v>424</v>
      </c>
      <c r="G75" s="48">
        <f t="shared" si="20"/>
        <v>2.3043478260869565</v>
      </c>
      <c r="H75" s="52">
        <f t="shared" si="21"/>
        <v>510.84337349397583</v>
      </c>
    </row>
    <row r="76" spans="1:8" x14ac:dyDescent="0.3">
      <c r="A76" s="79"/>
      <c r="B76" s="73" t="s">
        <v>99</v>
      </c>
      <c r="C76" s="51">
        <v>489</v>
      </c>
      <c r="D76" s="48">
        <f t="shared" si="24"/>
        <v>2.6576086956521738</v>
      </c>
      <c r="E76" s="52">
        <f t="shared" si="25"/>
        <v>788.70967741935476</v>
      </c>
      <c r="F76" s="14">
        <v>489</v>
      </c>
      <c r="G76" s="48">
        <f t="shared" si="20"/>
        <v>2.6576086956521738</v>
      </c>
      <c r="H76" s="52">
        <f t="shared" si="21"/>
        <v>589.15662650602417</v>
      </c>
    </row>
    <row r="77" spans="1:8" ht="15" thickBot="1" x14ac:dyDescent="0.35">
      <c r="A77" s="79"/>
      <c r="B77" s="71" t="s">
        <v>100</v>
      </c>
      <c r="C77" s="60">
        <v>489</v>
      </c>
      <c r="D77" s="61">
        <f t="shared" si="24"/>
        <v>2.6576086956521738</v>
      </c>
      <c r="E77" s="62">
        <f t="shared" si="25"/>
        <v>788.70967741935476</v>
      </c>
      <c r="F77" s="63">
        <v>489</v>
      </c>
      <c r="G77" s="61">
        <f t="shared" si="20"/>
        <v>2.6576086956521738</v>
      </c>
      <c r="H77" s="62">
        <f t="shared" si="21"/>
        <v>589.15662650602417</v>
      </c>
    </row>
    <row r="78" spans="1:8" x14ac:dyDescent="0.3">
      <c r="A78" s="78">
        <v>2019</v>
      </c>
      <c r="B78" s="69" t="s">
        <v>101</v>
      </c>
      <c r="C78" s="36">
        <v>489</v>
      </c>
      <c r="D78" s="18">
        <f t="shared" si="24"/>
        <v>2.6576086956521738</v>
      </c>
      <c r="E78" s="22">
        <f t="shared" si="25"/>
        <v>788.70967741935476</v>
      </c>
      <c r="F78" s="25">
        <v>489</v>
      </c>
      <c r="G78" s="18">
        <f t="shared" si="20"/>
        <v>2.6576086956521738</v>
      </c>
      <c r="H78" s="22">
        <f t="shared" si="21"/>
        <v>589.15662650602417</v>
      </c>
    </row>
    <row r="79" spans="1:8" x14ac:dyDescent="0.3">
      <c r="A79" s="79"/>
      <c r="B79" s="73" t="s">
        <v>102</v>
      </c>
      <c r="C79" s="51">
        <v>489</v>
      </c>
      <c r="D79" s="48">
        <f t="shared" si="24"/>
        <v>2.6576086956521738</v>
      </c>
      <c r="E79" s="52">
        <f t="shared" si="25"/>
        <v>788.70967741935476</v>
      </c>
      <c r="F79" s="14">
        <v>489</v>
      </c>
      <c r="G79" s="48">
        <f t="shared" si="20"/>
        <v>2.6576086956521738</v>
      </c>
      <c r="H79" s="52">
        <f t="shared" si="21"/>
        <v>589.15662650602417</v>
      </c>
    </row>
    <row r="80" spans="1:8" x14ac:dyDescent="0.3">
      <c r="A80" s="79"/>
      <c r="B80" s="73" t="s">
        <v>103</v>
      </c>
      <c r="C80" s="51">
        <v>424</v>
      </c>
      <c r="D80" s="48">
        <f t="shared" si="24"/>
        <v>2.3043478260869565</v>
      </c>
      <c r="E80" s="52">
        <f t="shared" si="25"/>
        <v>683.87096774193549</v>
      </c>
      <c r="F80" s="14">
        <v>489</v>
      </c>
      <c r="G80" s="48">
        <f t="shared" si="20"/>
        <v>2.6576086956521738</v>
      </c>
      <c r="H80" s="52">
        <f t="shared" si="21"/>
        <v>589.15662650602417</v>
      </c>
    </row>
    <row r="81" spans="1:8" x14ac:dyDescent="0.3">
      <c r="A81" s="79"/>
      <c r="B81" s="73" t="s">
        <v>104</v>
      </c>
      <c r="C81" s="51">
        <v>424</v>
      </c>
      <c r="D81" s="48">
        <f t="shared" si="24"/>
        <v>2.3043478260869565</v>
      </c>
      <c r="E81" s="52">
        <f t="shared" si="25"/>
        <v>683.87096774193549</v>
      </c>
      <c r="F81" s="14">
        <v>489</v>
      </c>
      <c r="G81" s="48">
        <f t="shared" si="20"/>
        <v>2.6576086956521738</v>
      </c>
      <c r="H81" s="52">
        <f t="shared" si="21"/>
        <v>589.15662650602417</v>
      </c>
    </row>
    <row r="82" spans="1:8" x14ac:dyDescent="0.3">
      <c r="A82" s="79"/>
      <c r="B82" s="73" t="s">
        <v>106</v>
      </c>
      <c r="C82" s="51">
        <v>424</v>
      </c>
      <c r="D82" s="48">
        <f t="shared" si="24"/>
        <v>2.3043478260869565</v>
      </c>
      <c r="E82" s="52">
        <f t="shared" si="25"/>
        <v>683.87096774193549</v>
      </c>
      <c r="F82" s="14">
        <v>489</v>
      </c>
      <c r="G82" s="48">
        <f t="shared" si="20"/>
        <v>2.6576086956521738</v>
      </c>
      <c r="H82" s="52">
        <f t="shared" si="21"/>
        <v>589.15662650602417</v>
      </c>
    </row>
    <row r="83" spans="1:8" x14ac:dyDescent="0.3">
      <c r="A83" s="79"/>
      <c r="B83" s="73" t="s">
        <v>107</v>
      </c>
      <c r="C83" s="51">
        <v>424</v>
      </c>
      <c r="D83" s="48">
        <f t="shared" si="24"/>
        <v>2.3043478260869565</v>
      </c>
      <c r="E83" s="52">
        <f t="shared" si="25"/>
        <v>683.87096774193549</v>
      </c>
      <c r="F83" s="14">
        <v>489</v>
      </c>
      <c r="G83" s="48">
        <f t="shared" si="20"/>
        <v>2.6576086956521738</v>
      </c>
      <c r="H83" s="52">
        <f t="shared" si="21"/>
        <v>589.15662650602417</v>
      </c>
    </row>
    <row r="84" spans="1:8" x14ac:dyDescent="0.3">
      <c r="A84" s="79"/>
      <c r="B84" s="73" t="s">
        <v>108</v>
      </c>
      <c r="C84" s="51">
        <v>424</v>
      </c>
      <c r="D84" s="48">
        <f t="shared" si="24"/>
        <v>2.3043478260869565</v>
      </c>
      <c r="E84" s="52">
        <f t="shared" si="25"/>
        <v>683.87096774193549</v>
      </c>
      <c r="F84" s="14">
        <v>489</v>
      </c>
      <c r="G84" s="48">
        <f t="shared" si="20"/>
        <v>2.6576086956521738</v>
      </c>
      <c r="H84" s="52">
        <f t="shared" si="21"/>
        <v>589.15662650602417</v>
      </c>
    </row>
    <row r="85" spans="1:8" x14ac:dyDescent="0.3">
      <c r="A85" s="79"/>
      <c r="B85" s="73" t="s">
        <v>109</v>
      </c>
      <c r="C85" s="51">
        <v>489</v>
      </c>
      <c r="D85" s="48">
        <f t="shared" si="24"/>
        <v>2.6576086956521738</v>
      </c>
      <c r="E85" s="52">
        <f t="shared" si="25"/>
        <v>788.70967741935476</v>
      </c>
      <c r="F85" s="14">
        <v>489</v>
      </c>
      <c r="G85" s="48">
        <f t="shared" si="20"/>
        <v>2.6576086956521738</v>
      </c>
      <c r="H85" s="52">
        <f t="shared" si="21"/>
        <v>589.15662650602417</v>
      </c>
    </row>
    <row r="86" spans="1:8" x14ac:dyDescent="0.3">
      <c r="A86" s="79"/>
      <c r="B86" s="73" t="s">
        <v>110</v>
      </c>
      <c r="C86" s="51">
        <v>489</v>
      </c>
      <c r="D86" s="48">
        <f t="shared" si="24"/>
        <v>2.6576086956521738</v>
      </c>
      <c r="E86" s="52">
        <f t="shared" si="25"/>
        <v>788.70967741935476</v>
      </c>
      <c r="F86" s="14">
        <v>489</v>
      </c>
      <c r="G86" s="48">
        <f t="shared" si="20"/>
        <v>2.6576086956521738</v>
      </c>
      <c r="H86" s="52">
        <f t="shared" si="21"/>
        <v>589.15662650602417</v>
      </c>
    </row>
    <row r="87" spans="1:8" x14ac:dyDescent="0.3">
      <c r="A87" s="79"/>
      <c r="B87" s="73" t="s">
        <v>48</v>
      </c>
      <c r="C87" s="51">
        <v>489</v>
      </c>
      <c r="D87" s="48">
        <f t="shared" si="24"/>
        <v>2.6576086956521738</v>
      </c>
      <c r="E87" s="52">
        <f t="shared" si="25"/>
        <v>788.70967741935476</v>
      </c>
      <c r="F87" s="14">
        <v>489</v>
      </c>
      <c r="G87" s="48">
        <f t="shared" si="20"/>
        <v>2.6576086956521738</v>
      </c>
      <c r="H87" s="52">
        <f t="shared" si="21"/>
        <v>589.15662650602417</v>
      </c>
    </row>
    <row r="88" spans="1:8" x14ac:dyDescent="0.3">
      <c r="A88" s="79"/>
      <c r="B88" s="73" t="s">
        <v>99</v>
      </c>
      <c r="C88" s="51">
        <v>420</v>
      </c>
      <c r="D88" s="48">
        <f t="shared" si="24"/>
        <v>2.2826086956521738</v>
      </c>
      <c r="E88" s="52">
        <f t="shared" si="25"/>
        <v>677.41935483870975</v>
      </c>
      <c r="F88" s="14">
        <v>520</v>
      </c>
      <c r="G88" s="48">
        <f t="shared" si="20"/>
        <v>2.8260869565217392</v>
      </c>
      <c r="H88" s="52">
        <f t="shared" si="21"/>
        <v>626.50602409638554</v>
      </c>
    </row>
    <row r="89" spans="1:8" ht="15" thickBot="1" x14ac:dyDescent="0.35">
      <c r="A89" s="79"/>
      <c r="B89" s="71" t="s">
        <v>100</v>
      </c>
      <c r="C89" s="60">
        <v>648</v>
      </c>
      <c r="D89" s="61">
        <f t="shared" si="24"/>
        <v>3.5217391304347827</v>
      </c>
      <c r="E89" s="62">
        <f t="shared" si="25"/>
        <v>1045.1612903225805</v>
      </c>
      <c r="F89" s="63">
        <v>803</v>
      </c>
      <c r="G89" s="61">
        <f t="shared" si="20"/>
        <v>4.3641304347826084</v>
      </c>
      <c r="H89" s="62">
        <f t="shared" si="21"/>
        <v>967.46987951807228</v>
      </c>
    </row>
    <row r="90" spans="1:8" x14ac:dyDescent="0.3">
      <c r="A90" s="78">
        <v>2020</v>
      </c>
      <c r="B90" s="69" t="s">
        <v>101</v>
      </c>
      <c r="C90" s="36">
        <v>650</v>
      </c>
      <c r="D90" s="18">
        <f t="shared" si="24"/>
        <v>3.5326086956521738</v>
      </c>
      <c r="E90" s="22">
        <f t="shared" si="25"/>
        <v>1048.3870967741937</v>
      </c>
      <c r="F90" s="25">
        <v>810</v>
      </c>
      <c r="G90" s="18">
        <f t="shared" si="20"/>
        <v>4.4021739130434785</v>
      </c>
      <c r="H90" s="22">
        <f t="shared" si="21"/>
        <v>975.9036144578314</v>
      </c>
    </row>
    <row r="91" spans="1:8" x14ac:dyDescent="0.3">
      <c r="A91" s="79"/>
      <c r="B91" s="73" t="s">
        <v>102</v>
      </c>
      <c r="C91" s="51">
        <v>650</v>
      </c>
      <c r="D91" s="48">
        <f t="shared" si="24"/>
        <v>3.5326086956521738</v>
      </c>
      <c r="E91" s="52">
        <f t="shared" si="25"/>
        <v>1048.3870967741937</v>
      </c>
      <c r="F91" s="14">
        <v>810</v>
      </c>
      <c r="G91" s="48">
        <f t="shared" si="20"/>
        <v>4.4021739130434785</v>
      </c>
      <c r="H91" s="52">
        <f t="shared" si="21"/>
        <v>975.9036144578314</v>
      </c>
    </row>
    <row r="92" spans="1:8" x14ac:dyDescent="0.3">
      <c r="A92" s="79"/>
      <c r="B92" s="73" t="s">
        <v>103</v>
      </c>
      <c r="C92" s="51">
        <v>650</v>
      </c>
      <c r="D92" s="48">
        <f t="shared" ref="D92" si="26">C92/$B$111</f>
        <v>3.5326086956521738</v>
      </c>
      <c r="E92" s="52">
        <f t="shared" ref="E92" si="27">C92/$C$15*100</f>
        <v>1048.3870967741937</v>
      </c>
      <c r="F92" s="14">
        <v>810</v>
      </c>
      <c r="G92" s="48">
        <f t="shared" ref="G92" si="28">F92/$B$111</f>
        <v>4.4021739130434785</v>
      </c>
      <c r="H92" s="52">
        <f t="shared" ref="H92" si="29">F92/$F$15*100</f>
        <v>975.9036144578314</v>
      </c>
    </row>
    <row r="93" spans="1:8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14" t="s">
        <v>111</v>
      </c>
      <c r="G93" s="48" t="s">
        <v>111</v>
      </c>
      <c r="H93" s="52" t="s">
        <v>111</v>
      </c>
    </row>
    <row r="94" spans="1:8" x14ac:dyDescent="0.3">
      <c r="A94" s="79"/>
      <c r="B94" s="73" t="s">
        <v>106</v>
      </c>
      <c r="C94" s="51" t="s">
        <v>111</v>
      </c>
      <c r="D94" s="48" t="s">
        <v>111</v>
      </c>
      <c r="E94" s="52" t="s">
        <v>111</v>
      </c>
      <c r="F94" s="14" t="s">
        <v>111</v>
      </c>
      <c r="G94" s="48" t="s">
        <v>111</v>
      </c>
      <c r="H94" s="52" t="s">
        <v>111</v>
      </c>
    </row>
    <row r="95" spans="1:8" x14ac:dyDescent="0.3">
      <c r="A95" s="79"/>
      <c r="B95" s="73" t="s">
        <v>107</v>
      </c>
      <c r="C95" s="51" t="s">
        <v>111</v>
      </c>
      <c r="D95" s="48" t="s">
        <v>111</v>
      </c>
      <c r="E95" s="52" t="s">
        <v>111</v>
      </c>
      <c r="F95" s="14" t="s">
        <v>111</v>
      </c>
      <c r="G95" s="48" t="s">
        <v>111</v>
      </c>
      <c r="H95" s="52" t="s">
        <v>111</v>
      </c>
    </row>
    <row r="96" spans="1:8" x14ac:dyDescent="0.3">
      <c r="A96" s="79"/>
      <c r="B96" s="73" t="s">
        <v>108</v>
      </c>
      <c r="C96" s="51" t="s">
        <v>111</v>
      </c>
      <c r="D96" s="48" t="s">
        <v>111</v>
      </c>
      <c r="E96" s="52" t="s">
        <v>111</v>
      </c>
      <c r="F96" s="14" t="s">
        <v>111</v>
      </c>
      <c r="G96" s="48" t="s">
        <v>111</v>
      </c>
      <c r="H96" s="52" t="s">
        <v>111</v>
      </c>
    </row>
    <row r="97" spans="1:8" x14ac:dyDescent="0.3">
      <c r="A97" s="79"/>
      <c r="B97" s="73" t="s">
        <v>109</v>
      </c>
      <c r="C97" s="51" t="s">
        <v>111</v>
      </c>
      <c r="D97" s="48" t="s">
        <v>111</v>
      </c>
      <c r="E97" s="52" t="s">
        <v>111</v>
      </c>
      <c r="F97" s="14" t="s">
        <v>111</v>
      </c>
      <c r="G97" s="48" t="s">
        <v>111</v>
      </c>
      <c r="H97" s="52" t="s">
        <v>111</v>
      </c>
    </row>
    <row r="98" spans="1:8" x14ac:dyDescent="0.3">
      <c r="A98" s="79"/>
      <c r="B98" s="73" t="s">
        <v>110</v>
      </c>
      <c r="C98" s="51" t="s">
        <v>111</v>
      </c>
      <c r="D98" s="48" t="s">
        <v>111</v>
      </c>
      <c r="E98" s="52" t="s">
        <v>111</v>
      </c>
      <c r="F98" s="14" t="s">
        <v>111</v>
      </c>
      <c r="G98" s="48" t="s">
        <v>111</v>
      </c>
      <c r="H98" s="52" t="s">
        <v>111</v>
      </c>
    </row>
    <row r="99" spans="1:8" x14ac:dyDescent="0.3">
      <c r="A99" s="79"/>
      <c r="B99" s="73" t="s">
        <v>48</v>
      </c>
      <c r="C99" s="51" t="s">
        <v>111</v>
      </c>
      <c r="D99" s="48" t="s">
        <v>111</v>
      </c>
      <c r="E99" s="52" t="s">
        <v>111</v>
      </c>
      <c r="F99" s="14" t="s">
        <v>111</v>
      </c>
      <c r="G99" s="48" t="s">
        <v>111</v>
      </c>
      <c r="H99" s="52" t="s">
        <v>111</v>
      </c>
    </row>
    <row r="100" spans="1:8" x14ac:dyDescent="0.3">
      <c r="A100" s="79"/>
      <c r="B100" s="73" t="s">
        <v>99</v>
      </c>
      <c r="C100" s="51" t="s">
        <v>111</v>
      </c>
      <c r="D100" s="48" t="s">
        <v>111</v>
      </c>
      <c r="E100" s="52" t="s">
        <v>111</v>
      </c>
      <c r="F100" s="14" t="s">
        <v>111</v>
      </c>
      <c r="G100" s="48" t="s">
        <v>111</v>
      </c>
      <c r="H100" s="52" t="s">
        <v>111</v>
      </c>
    </row>
    <row r="101" spans="1:8" ht="15" thickBot="1" x14ac:dyDescent="0.35">
      <c r="A101" s="79"/>
      <c r="B101" s="71" t="s">
        <v>100</v>
      </c>
      <c r="C101" s="60" t="s">
        <v>111</v>
      </c>
      <c r="D101" s="61" t="s">
        <v>111</v>
      </c>
      <c r="E101" s="62" t="s">
        <v>111</v>
      </c>
      <c r="F101" s="63" t="s">
        <v>111</v>
      </c>
      <c r="G101" s="61" t="s">
        <v>111</v>
      </c>
      <c r="H101" s="62" t="s">
        <v>111</v>
      </c>
    </row>
    <row r="102" spans="1:8" x14ac:dyDescent="0.3">
      <c r="A102" s="78">
        <v>2021</v>
      </c>
      <c r="B102" s="73" t="s">
        <v>101</v>
      </c>
      <c r="C102" s="51" t="s">
        <v>111</v>
      </c>
      <c r="D102" s="48" t="s">
        <v>111</v>
      </c>
      <c r="E102" s="52" t="s">
        <v>111</v>
      </c>
      <c r="F102" s="14" t="s">
        <v>111</v>
      </c>
      <c r="G102" s="48" t="s">
        <v>111</v>
      </c>
      <c r="H102" s="52" t="s">
        <v>111</v>
      </c>
    </row>
    <row r="103" spans="1:8" x14ac:dyDescent="0.3">
      <c r="A103" s="79"/>
      <c r="B103" s="73" t="s">
        <v>102</v>
      </c>
      <c r="C103" s="51" t="s">
        <v>111</v>
      </c>
      <c r="D103" s="48" t="s">
        <v>111</v>
      </c>
      <c r="E103" s="52" t="s">
        <v>111</v>
      </c>
      <c r="F103" s="14" t="s">
        <v>111</v>
      </c>
      <c r="G103" s="48" t="s">
        <v>111</v>
      </c>
      <c r="H103" s="52" t="s">
        <v>111</v>
      </c>
    </row>
    <row r="104" spans="1:8" x14ac:dyDescent="0.3">
      <c r="A104" s="79"/>
      <c r="B104" s="73" t="s">
        <v>103</v>
      </c>
      <c r="C104" s="51" t="s">
        <v>111</v>
      </c>
      <c r="D104" s="48" t="s">
        <v>111</v>
      </c>
      <c r="E104" s="52" t="s">
        <v>111</v>
      </c>
      <c r="F104" s="14" t="s">
        <v>111</v>
      </c>
      <c r="G104" s="48" t="s">
        <v>111</v>
      </c>
      <c r="H104" s="52" t="s">
        <v>111</v>
      </c>
    </row>
    <row r="105" spans="1:8" x14ac:dyDescent="0.3">
      <c r="A105" s="79"/>
      <c r="B105" s="73" t="s">
        <v>104</v>
      </c>
      <c r="C105" s="51" t="s">
        <v>111</v>
      </c>
      <c r="D105" s="48" t="s">
        <v>111</v>
      </c>
      <c r="E105" s="52" t="s">
        <v>111</v>
      </c>
      <c r="F105" s="14" t="s">
        <v>111</v>
      </c>
      <c r="G105" s="48" t="s">
        <v>111</v>
      </c>
      <c r="H105" s="52" t="s">
        <v>111</v>
      </c>
    </row>
    <row r="106" spans="1:8" x14ac:dyDescent="0.3">
      <c r="A106" s="79"/>
      <c r="B106" s="73" t="s">
        <v>106</v>
      </c>
      <c r="C106" s="51" t="s">
        <v>111</v>
      </c>
      <c r="D106" s="48" t="s">
        <v>111</v>
      </c>
      <c r="E106" s="52" t="s">
        <v>111</v>
      </c>
      <c r="F106" s="14" t="s">
        <v>111</v>
      </c>
      <c r="G106" s="48" t="s">
        <v>111</v>
      </c>
      <c r="H106" s="52" t="s">
        <v>111</v>
      </c>
    </row>
    <row r="107" spans="1:8" x14ac:dyDescent="0.3">
      <c r="A107" s="79"/>
      <c r="B107" s="73" t="s">
        <v>107</v>
      </c>
      <c r="C107" s="51">
        <v>933</v>
      </c>
      <c r="D107" s="48">
        <f t="shared" ref="D107" si="30">C107/$B$111</f>
        <v>5.0706521739130439</v>
      </c>
      <c r="E107" s="52">
        <f t="shared" ref="E107" si="31">C107/$C$15*100</f>
        <v>1504.8387096774195</v>
      </c>
      <c r="F107" s="14">
        <v>1157</v>
      </c>
      <c r="G107" s="48">
        <f t="shared" ref="G107" si="32">F107/$B$111</f>
        <v>6.2880434782608692</v>
      </c>
      <c r="H107" s="52">
        <f t="shared" ref="H107" si="33">F107/$F$15*100</f>
        <v>1393.9759036144578</v>
      </c>
    </row>
    <row r="108" spans="1:8" x14ac:dyDescent="0.3">
      <c r="A108" s="79"/>
      <c r="B108" s="73" t="s">
        <v>108</v>
      </c>
      <c r="C108" s="51">
        <v>933</v>
      </c>
      <c r="D108" s="48">
        <f t="shared" ref="D108:D109" si="34">C108/$B$111</f>
        <v>5.0706521739130439</v>
      </c>
      <c r="E108" s="52">
        <f t="shared" ref="E108:E109" si="35">C108/$C$15*100</f>
        <v>1504.8387096774195</v>
      </c>
      <c r="F108" s="14">
        <v>1157</v>
      </c>
      <c r="G108" s="48">
        <f t="shared" ref="G108:G109" si="36">F108/$B$111</f>
        <v>6.2880434782608692</v>
      </c>
      <c r="H108" s="52">
        <f t="shared" ref="H108:H109" si="37">F108/$F$15*100</f>
        <v>1393.9759036144578</v>
      </c>
    </row>
    <row r="109" spans="1:8" x14ac:dyDescent="0.3">
      <c r="A109" s="79"/>
      <c r="B109" s="73" t="s">
        <v>109</v>
      </c>
      <c r="C109" s="51">
        <v>830</v>
      </c>
      <c r="D109" s="48">
        <f t="shared" si="34"/>
        <v>4.5108695652173916</v>
      </c>
      <c r="E109" s="52">
        <f t="shared" si="35"/>
        <v>1338.7096774193549</v>
      </c>
      <c r="F109" s="14">
        <v>1055</v>
      </c>
      <c r="G109" s="48">
        <f t="shared" si="36"/>
        <v>5.7336956521739131</v>
      </c>
      <c r="H109" s="52">
        <f t="shared" si="37"/>
        <v>1271.0843373493976</v>
      </c>
    </row>
    <row r="110" spans="1:8" ht="15" thickBot="1" x14ac:dyDescent="0.35">
      <c r="A110" s="80"/>
      <c r="B110" s="71" t="s">
        <v>110</v>
      </c>
      <c r="C110" s="38">
        <v>830</v>
      </c>
      <c r="D110" s="17">
        <f t="shared" ref="D110" si="38">C110/$B$111</f>
        <v>4.5108695652173916</v>
      </c>
      <c r="E110" s="24">
        <f t="shared" ref="E110" si="39">C110/$C$15*100</f>
        <v>1338.7096774193549</v>
      </c>
      <c r="F110" s="27">
        <v>1055</v>
      </c>
      <c r="G110" s="17">
        <f t="shared" ref="G110" si="40">F110/$B$111</f>
        <v>5.7336956521739131</v>
      </c>
      <c r="H110" s="24">
        <f t="shared" ref="H110" si="41">F110/$F$15*100</f>
        <v>1271.0843373493976</v>
      </c>
    </row>
    <row r="111" spans="1:8" x14ac:dyDescent="0.3">
      <c r="A111" s="13" t="s">
        <v>93</v>
      </c>
      <c r="B111" s="14">
        <v>184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4">
    <mergeCell ref="A102:A110"/>
    <mergeCell ref="A90:A101"/>
    <mergeCell ref="C12:H12"/>
    <mergeCell ref="C13:E13"/>
    <mergeCell ref="A15:A17"/>
    <mergeCell ref="A30:A41"/>
    <mergeCell ref="A18:A29"/>
    <mergeCell ref="A12:A14"/>
    <mergeCell ref="B12:B14"/>
    <mergeCell ref="A66:A77"/>
    <mergeCell ref="A54:A65"/>
    <mergeCell ref="A42:A53"/>
    <mergeCell ref="F13:H13"/>
    <mergeCell ref="A78:A89"/>
  </mergeCells>
  <hyperlinks>
    <hyperlink ref="A117" location="Índice!A1" display="Volver al Índice" xr:uid="{00000000-0004-0000-1000-000000000000}"/>
    <hyperlink ref="A120" r:id="rId1" xr:uid="{6610048B-5FFE-4BB7-927B-9049563ECB93}"/>
  </hyperlinks>
  <pageMargins left="0.7" right="0.7" top="0.75" bottom="0.75" header="0.3" footer="0.3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H120"/>
  <sheetViews>
    <sheetView showGridLines="0" topLeftCell="A2" zoomScale="80" zoomScaleNormal="80" workbookViewId="0">
      <selection activeCell="A2" sqref="A2"/>
    </sheetView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17</v>
      </c>
    </row>
    <row r="6" spans="1:5" x14ac:dyDescent="0.3">
      <c r="A6" s="7" t="s">
        <v>5</v>
      </c>
      <c r="B6" s="3" t="s">
        <v>79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240</v>
      </c>
      <c r="D15" s="18">
        <f t="shared" ref="D15:D47" si="0">C15/$B$111</f>
        <v>0.46692607003891051</v>
      </c>
      <c r="E15" s="22">
        <f t="shared" ref="E15:E29" si="1">C15/$C$15*100</f>
        <v>100</v>
      </c>
    </row>
    <row r="16" spans="1:5" x14ac:dyDescent="0.3">
      <c r="A16" s="88"/>
      <c r="B16" s="67" t="s">
        <v>99</v>
      </c>
      <c r="C16" s="26">
        <v>240</v>
      </c>
      <c r="D16" s="21">
        <f t="shared" si="0"/>
        <v>0.46692607003891051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240</v>
      </c>
      <c r="D17" s="29">
        <f t="shared" si="0"/>
        <v>0.46692607003891051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257</v>
      </c>
      <c r="D18" s="18">
        <f t="shared" si="0"/>
        <v>0.5</v>
      </c>
      <c r="E18" s="22">
        <f t="shared" si="1"/>
        <v>107.08333333333333</v>
      </c>
    </row>
    <row r="19" spans="1:5" x14ac:dyDescent="0.3">
      <c r="A19" s="91"/>
      <c r="B19" s="70" t="s">
        <v>102</v>
      </c>
      <c r="C19" s="39">
        <v>330</v>
      </c>
      <c r="D19" s="21">
        <f t="shared" si="0"/>
        <v>0.642023346303502</v>
      </c>
      <c r="E19" s="23">
        <f t="shared" si="1"/>
        <v>137.5</v>
      </c>
    </row>
    <row r="20" spans="1:5" x14ac:dyDescent="0.3">
      <c r="A20" s="91"/>
      <c r="B20" s="70" t="s">
        <v>103</v>
      </c>
      <c r="C20" s="39">
        <v>330</v>
      </c>
      <c r="D20" s="21">
        <f t="shared" si="0"/>
        <v>0.642023346303502</v>
      </c>
      <c r="E20" s="23">
        <f t="shared" si="1"/>
        <v>137.5</v>
      </c>
    </row>
    <row r="21" spans="1:5" x14ac:dyDescent="0.3">
      <c r="A21" s="91"/>
      <c r="B21" s="70" t="s">
        <v>104</v>
      </c>
      <c r="C21" s="41">
        <v>330</v>
      </c>
      <c r="D21" s="29">
        <f t="shared" si="0"/>
        <v>0.642023346303502</v>
      </c>
      <c r="E21" s="30">
        <f>C21/$C$15*100</f>
        <v>137.5</v>
      </c>
    </row>
    <row r="22" spans="1:5" x14ac:dyDescent="0.3">
      <c r="A22" s="91"/>
      <c r="B22" s="70" t="s">
        <v>106</v>
      </c>
      <c r="C22" s="41">
        <v>330</v>
      </c>
      <c r="D22" s="29">
        <f t="shared" si="0"/>
        <v>0.642023346303502</v>
      </c>
      <c r="E22" s="30">
        <f t="shared" si="1"/>
        <v>137.5</v>
      </c>
    </row>
    <row r="23" spans="1:5" x14ac:dyDescent="0.3">
      <c r="A23" s="91"/>
      <c r="B23" s="70" t="s">
        <v>107</v>
      </c>
      <c r="C23" s="41">
        <v>349</v>
      </c>
      <c r="D23" s="29">
        <f t="shared" si="0"/>
        <v>0.67898832684824906</v>
      </c>
      <c r="E23" s="30">
        <f t="shared" si="1"/>
        <v>145.41666666666666</v>
      </c>
    </row>
    <row r="24" spans="1:5" x14ac:dyDescent="0.3">
      <c r="A24" s="91"/>
      <c r="B24" s="70" t="s">
        <v>108</v>
      </c>
      <c r="C24" s="41">
        <v>368</v>
      </c>
      <c r="D24" s="29">
        <f t="shared" si="0"/>
        <v>0.71595330739299612</v>
      </c>
      <c r="E24" s="30">
        <f t="shared" si="1"/>
        <v>153.33333333333334</v>
      </c>
    </row>
    <row r="25" spans="1:5" x14ac:dyDescent="0.3">
      <c r="A25" s="91"/>
      <c r="B25" s="70" t="s">
        <v>109</v>
      </c>
      <c r="C25" s="41">
        <v>368</v>
      </c>
      <c r="D25" s="29">
        <f t="shared" si="0"/>
        <v>0.71595330739299612</v>
      </c>
      <c r="E25" s="30">
        <f t="shared" si="1"/>
        <v>153.33333333333334</v>
      </c>
    </row>
    <row r="26" spans="1:5" x14ac:dyDescent="0.3">
      <c r="A26" s="91"/>
      <c r="B26" s="70" t="s">
        <v>110</v>
      </c>
      <c r="C26" s="41">
        <v>413</v>
      </c>
      <c r="D26" s="29">
        <f t="shared" si="0"/>
        <v>0.80350194552529186</v>
      </c>
      <c r="E26" s="30">
        <f t="shared" si="1"/>
        <v>172.08333333333334</v>
      </c>
    </row>
    <row r="27" spans="1:5" x14ac:dyDescent="0.3">
      <c r="A27" s="91"/>
      <c r="B27" s="70" t="s">
        <v>48</v>
      </c>
      <c r="C27" s="41">
        <v>412.5</v>
      </c>
      <c r="D27" s="29">
        <f t="shared" si="0"/>
        <v>0.80252918287937747</v>
      </c>
      <c r="E27" s="30">
        <f t="shared" si="1"/>
        <v>171.875</v>
      </c>
    </row>
    <row r="28" spans="1:5" x14ac:dyDescent="0.3">
      <c r="A28" s="91"/>
      <c r="B28" s="70" t="s">
        <v>99</v>
      </c>
      <c r="C28" s="41">
        <v>412</v>
      </c>
      <c r="D28" s="29">
        <f t="shared" si="0"/>
        <v>0.80155642023346307</v>
      </c>
      <c r="E28" s="30">
        <f t="shared" si="1"/>
        <v>171.66666666666666</v>
      </c>
    </row>
    <row r="29" spans="1:5" ht="15" thickBot="1" x14ac:dyDescent="0.35">
      <c r="A29" s="92"/>
      <c r="B29" s="71" t="s">
        <v>100</v>
      </c>
      <c r="C29" s="40">
        <v>412</v>
      </c>
      <c r="D29" s="17">
        <f t="shared" si="0"/>
        <v>0.80155642023346307</v>
      </c>
      <c r="E29" s="24">
        <f t="shared" si="1"/>
        <v>171.66666666666666</v>
      </c>
    </row>
    <row r="30" spans="1:5" x14ac:dyDescent="0.3">
      <c r="A30" s="78">
        <v>2015</v>
      </c>
      <c r="B30" s="69" t="s">
        <v>101</v>
      </c>
      <c r="C30" s="25">
        <v>412</v>
      </c>
      <c r="D30" s="18">
        <f t="shared" si="0"/>
        <v>0.80155642023346307</v>
      </c>
      <c r="E30" s="22">
        <f t="shared" ref="E30:E36" si="2">C30/$C$15*100</f>
        <v>171.66666666666666</v>
      </c>
    </row>
    <row r="31" spans="1:5" x14ac:dyDescent="0.3">
      <c r="A31" s="79"/>
      <c r="B31" s="70" t="s">
        <v>102</v>
      </c>
      <c r="C31" s="39">
        <v>435</v>
      </c>
      <c r="D31" s="21">
        <f t="shared" si="0"/>
        <v>0.84630350194552528</v>
      </c>
      <c r="E31" s="23">
        <f t="shared" si="2"/>
        <v>181.25</v>
      </c>
    </row>
    <row r="32" spans="1:5" x14ac:dyDescent="0.3">
      <c r="A32" s="79"/>
      <c r="B32" s="70" t="s">
        <v>103</v>
      </c>
      <c r="C32" s="39">
        <v>435</v>
      </c>
      <c r="D32" s="21">
        <f t="shared" si="0"/>
        <v>0.84630350194552528</v>
      </c>
      <c r="E32" s="23">
        <f t="shared" si="2"/>
        <v>181.25</v>
      </c>
    </row>
    <row r="33" spans="1:8" x14ac:dyDescent="0.3">
      <c r="A33" s="79"/>
      <c r="B33" s="70" t="s">
        <v>104</v>
      </c>
      <c r="C33" s="39">
        <v>435</v>
      </c>
      <c r="D33" s="21">
        <f t="shared" si="0"/>
        <v>0.84630350194552528</v>
      </c>
      <c r="E33" s="23">
        <f t="shared" si="2"/>
        <v>181.25</v>
      </c>
    </row>
    <row r="34" spans="1:8" x14ac:dyDescent="0.3">
      <c r="A34" s="79"/>
      <c r="B34" s="70" t="s">
        <v>106</v>
      </c>
      <c r="C34" s="39">
        <v>435</v>
      </c>
      <c r="D34" s="21">
        <f t="shared" si="0"/>
        <v>0.84630350194552528</v>
      </c>
      <c r="E34" s="23">
        <f t="shared" si="2"/>
        <v>181.25</v>
      </c>
    </row>
    <row r="35" spans="1:8" x14ac:dyDescent="0.3">
      <c r="A35" s="79"/>
      <c r="B35" s="70" t="s">
        <v>107</v>
      </c>
      <c r="C35" s="39">
        <v>435</v>
      </c>
      <c r="D35" s="21">
        <f t="shared" si="0"/>
        <v>0.84630350194552528</v>
      </c>
      <c r="E35" s="23">
        <f t="shared" si="2"/>
        <v>181.25</v>
      </c>
    </row>
    <row r="36" spans="1:8" x14ac:dyDescent="0.3">
      <c r="A36" s="79"/>
      <c r="B36" s="70" t="s">
        <v>108</v>
      </c>
      <c r="C36" s="39">
        <v>435</v>
      </c>
      <c r="D36" s="21">
        <f t="shared" si="0"/>
        <v>0.84630350194552528</v>
      </c>
      <c r="E36" s="23">
        <f t="shared" si="2"/>
        <v>181.25</v>
      </c>
      <c r="F36" s="33"/>
      <c r="G36" s="34"/>
      <c r="H36" s="35"/>
    </row>
    <row r="37" spans="1:8" x14ac:dyDescent="0.3">
      <c r="A37" s="79"/>
      <c r="B37" s="70" t="s">
        <v>109</v>
      </c>
      <c r="C37" s="39">
        <v>475</v>
      </c>
      <c r="D37" s="21">
        <f t="shared" si="0"/>
        <v>0.92412451361867709</v>
      </c>
      <c r="E37" s="23">
        <f>C37/$C$15*100</f>
        <v>197.91666666666669</v>
      </c>
      <c r="F37" s="33"/>
      <c r="G37" s="34"/>
      <c r="H37" s="35"/>
    </row>
    <row r="38" spans="1:8" x14ac:dyDescent="0.3">
      <c r="A38" s="79"/>
      <c r="B38" s="70" t="s">
        <v>110</v>
      </c>
      <c r="C38" s="53">
        <v>475</v>
      </c>
      <c r="D38" s="48">
        <f t="shared" si="0"/>
        <v>0.92412451361867709</v>
      </c>
      <c r="E38" s="52">
        <f t="shared" ref="E38:E47" si="3">D38/$D$15*100</f>
        <v>197.91666666666669</v>
      </c>
      <c r="F38" s="33"/>
      <c r="G38" s="34"/>
      <c r="H38" s="35"/>
    </row>
    <row r="39" spans="1:8" x14ac:dyDescent="0.3">
      <c r="A39" s="79"/>
      <c r="B39" s="70" t="s">
        <v>48</v>
      </c>
      <c r="C39" s="39">
        <v>475</v>
      </c>
      <c r="D39" s="21">
        <f t="shared" si="0"/>
        <v>0.92412451361867709</v>
      </c>
      <c r="E39" s="23">
        <f t="shared" si="3"/>
        <v>197.91666666666669</v>
      </c>
      <c r="F39" s="33"/>
      <c r="G39" s="34"/>
      <c r="H39" s="35"/>
    </row>
    <row r="40" spans="1:8" x14ac:dyDescent="0.3">
      <c r="A40" s="79"/>
      <c r="B40" s="70" t="s">
        <v>99</v>
      </c>
      <c r="C40" s="39">
        <v>475</v>
      </c>
      <c r="D40" s="21">
        <f t="shared" si="0"/>
        <v>0.92412451361867709</v>
      </c>
      <c r="E40" s="23">
        <f t="shared" si="3"/>
        <v>197.91666666666669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556</v>
      </c>
      <c r="D41" s="17">
        <f t="shared" si="0"/>
        <v>1.0817120622568093</v>
      </c>
      <c r="E41" s="24">
        <f t="shared" si="3"/>
        <v>231.66666666666663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556</v>
      </c>
      <c r="D42" s="18">
        <f t="shared" si="0"/>
        <v>1.0817120622568093</v>
      </c>
      <c r="E42" s="22">
        <f t="shared" si="3"/>
        <v>231.66666666666663</v>
      </c>
    </row>
    <row r="43" spans="1:8" x14ac:dyDescent="0.3">
      <c r="A43" s="91"/>
      <c r="B43" s="70" t="s">
        <v>102</v>
      </c>
      <c r="C43" s="39">
        <v>556</v>
      </c>
      <c r="D43" s="21">
        <f t="shared" si="0"/>
        <v>1.0817120622568093</v>
      </c>
      <c r="E43" s="23">
        <f t="shared" si="3"/>
        <v>231.66666666666663</v>
      </c>
    </row>
    <row r="44" spans="1:8" x14ac:dyDescent="0.3">
      <c r="A44" s="91"/>
      <c r="B44" s="70" t="s">
        <v>103</v>
      </c>
      <c r="C44" s="39">
        <v>590</v>
      </c>
      <c r="D44" s="21">
        <f t="shared" si="0"/>
        <v>1.1478599221789882</v>
      </c>
      <c r="E44" s="23">
        <f t="shared" si="3"/>
        <v>245.83333333333331</v>
      </c>
    </row>
    <row r="45" spans="1:8" x14ac:dyDescent="0.3">
      <c r="A45" s="91"/>
      <c r="B45" s="70" t="s">
        <v>104</v>
      </c>
      <c r="C45" s="39">
        <v>590</v>
      </c>
      <c r="D45" s="21">
        <f t="shared" si="0"/>
        <v>1.1478599221789882</v>
      </c>
      <c r="E45" s="23">
        <f t="shared" si="3"/>
        <v>245.83333333333331</v>
      </c>
    </row>
    <row r="46" spans="1:8" x14ac:dyDescent="0.3">
      <c r="A46" s="91"/>
      <c r="B46" s="70" t="s">
        <v>106</v>
      </c>
      <c r="C46" s="39">
        <v>590</v>
      </c>
      <c r="D46" s="21">
        <f t="shared" si="0"/>
        <v>1.1478599221789882</v>
      </c>
      <c r="E46" s="23">
        <f t="shared" si="3"/>
        <v>245.83333333333331</v>
      </c>
    </row>
    <row r="47" spans="1:8" x14ac:dyDescent="0.3">
      <c r="A47" s="91"/>
      <c r="B47" s="70" t="s">
        <v>107</v>
      </c>
      <c r="C47" s="39">
        <v>590</v>
      </c>
      <c r="D47" s="21">
        <f t="shared" si="0"/>
        <v>1.1478599221789882</v>
      </c>
      <c r="E47" s="23">
        <f t="shared" si="3"/>
        <v>245.83333333333331</v>
      </c>
    </row>
    <row r="48" spans="1:8" x14ac:dyDescent="0.3">
      <c r="A48" s="91"/>
      <c r="B48" s="70" t="s">
        <v>108</v>
      </c>
      <c r="C48" s="39">
        <v>590</v>
      </c>
      <c r="D48" s="21">
        <f t="shared" ref="D48:D54" si="4">C48/$B$111</f>
        <v>1.1478599221789882</v>
      </c>
      <c r="E48" s="23">
        <f t="shared" ref="E48:E54" si="5">D48/$D$15*100</f>
        <v>245.83333333333331</v>
      </c>
    </row>
    <row r="49" spans="1:5" x14ac:dyDescent="0.3">
      <c r="A49" s="91"/>
      <c r="B49" s="70" t="s">
        <v>109</v>
      </c>
      <c r="C49" s="39">
        <v>590</v>
      </c>
      <c r="D49" s="21">
        <f t="shared" si="4"/>
        <v>1.1478599221789882</v>
      </c>
      <c r="E49" s="23">
        <f t="shared" si="5"/>
        <v>245.83333333333331</v>
      </c>
    </row>
    <row r="50" spans="1:5" x14ac:dyDescent="0.3">
      <c r="A50" s="91"/>
      <c r="B50" s="70" t="s">
        <v>110</v>
      </c>
      <c r="C50" s="39">
        <v>745</v>
      </c>
      <c r="D50" s="21">
        <f t="shared" si="4"/>
        <v>1.4494163424124513</v>
      </c>
      <c r="E50" s="23">
        <f t="shared" si="5"/>
        <v>310.41666666666663</v>
      </c>
    </row>
    <row r="51" spans="1:5" x14ac:dyDescent="0.3">
      <c r="A51" s="91"/>
      <c r="B51" s="70" t="s">
        <v>48</v>
      </c>
      <c r="C51" s="39">
        <v>745</v>
      </c>
      <c r="D51" s="21">
        <f t="shared" si="4"/>
        <v>1.4494163424124513</v>
      </c>
      <c r="E51" s="23">
        <f t="shared" si="5"/>
        <v>310.41666666666663</v>
      </c>
    </row>
    <row r="52" spans="1:5" x14ac:dyDescent="0.3">
      <c r="A52" s="91"/>
      <c r="B52" s="70" t="s">
        <v>99</v>
      </c>
      <c r="C52" s="39">
        <v>745</v>
      </c>
      <c r="D52" s="21">
        <f t="shared" si="4"/>
        <v>1.4494163424124513</v>
      </c>
      <c r="E52" s="23">
        <f t="shared" si="5"/>
        <v>310.41666666666663</v>
      </c>
    </row>
    <row r="53" spans="1:5" ht="15" thickBot="1" x14ac:dyDescent="0.35">
      <c r="A53" s="91"/>
      <c r="B53" s="72" t="s">
        <v>100</v>
      </c>
      <c r="C53" s="40">
        <v>745</v>
      </c>
      <c r="D53" s="17">
        <f t="shared" si="4"/>
        <v>1.4494163424124513</v>
      </c>
      <c r="E53" s="24">
        <f t="shared" si="5"/>
        <v>310.41666666666663</v>
      </c>
    </row>
    <row r="54" spans="1:5" x14ac:dyDescent="0.3">
      <c r="A54" s="78">
        <v>2017</v>
      </c>
      <c r="B54" s="69" t="s">
        <v>101</v>
      </c>
      <c r="C54" s="53">
        <v>745</v>
      </c>
      <c r="D54" s="48">
        <f t="shared" si="4"/>
        <v>1.4494163424124513</v>
      </c>
      <c r="E54" s="52">
        <f t="shared" si="5"/>
        <v>310.41666666666663</v>
      </c>
    </row>
    <row r="55" spans="1:5" x14ac:dyDescent="0.3">
      <c r="A55" s="79"/>
      <c r="B55" s="73" t="s">
        <v>102</v>
      </c>
      <c r="C55" s="53">
        <v>745</v>
      </c>
      <c r="D55" s="48">
        <f t="shared" ref="D55:D91" si="6">C55/$B$111</f>
        <v>1.4494163424124513</v>
      </c>
      <c r="E55" s="52">
        <f t="shared" ref="E55:E91" si="7">D55/$D$15*100</f>
        <v>310.41666666666663</v>
      </c>
    </row>
    <row r="56" spans="1:5" x14ac:dyDescent="0.3">
      <c r="A56" s="79"/>
      <c r="B56" s="73" t="s">
        <v>103</v>
      </c>
      <c r="C56" s="53">
        <v>745</v>
      </c>
      <c r="D56" s="48">
        <f t="shared" si="6"/>
        <v>1.4494163424124513</v>
      </c>
      <c r="E56" s="52">
        <f t="shared" si="7"/>
        <v>310.41666666666663</v>
      </c>
    </row>
    <row r="57" spans="1:5" x14ac:dyDescent="0.3">
      <c r="A57" s="79"/>
      <c r="B57" s="73" t="s">
        <v>104</v>
      </c>
      <c r="C57" s="53">
        <v>745</v>
      </c>
      <c r="D57" s="48">
        <f t="shared" si="6"/>
        <v>1.4494163424124513</v>
      </c>
      <c r="E57" s="52">
        <f t="shared" si="7"/>
        <v>310.41666666666663</v>
      </c>
    </row>
    <row r="58" spans="1:5" x14ac:dyDescent="0.3">
      <c r="A58" s="79"/>
      <c r="B58" s="73" t="s">
        <v>106</v>
      </c>
      <c r="C58" s="53">
        <v>745</v>
      </c>
      <c r="D58" s="48">
        <f t="shared" si="6"/>
        <v>1.4494163424124513</v>
      </c>
      <c r="E58" s="52">
        <f t="shared" si="7"/>
        <v>310.41666666666663</v>
      </c>
    </row>
    <row r="59" spans="1:5" x14ac:dyDescent="0.3">
      <c r="A59" s="79"/>
      <c r="B59" s="73" t="s">
        <v>107</v>
      </c>
      <c r="C59" s="53">
        <v>745</v>
      </c>
      <c r="D59" s="48">
        <f t="shared" si="6"/>
        <v>1.4494163424124513</v>
      </c>
      <c r="E59" s="52">
        <f t="shared" si="7"/>
        <v>310.41666666666663</v>
      </c>
    </row>
    <row r="60" spans="1:5" x14ac:dyDescent="0.3">
      <c r="A60" s="79"/>
      <c r="B60" s="73" t="s">
        <v>108</v>
      </c>
      <c r="C60" s="53">
        <v>745</v>
      </c>
      <c r="D60" s="48">
        <f t="shared" si="6"/>
        <v>1.4494163424124513</v>
      </c>
      <c r="E60" s="52">
        <f t="shared" si="7"/>
        <v>310.41666666666663</v>
      </c>
    </row>
    <row r="61" spans="1:5" x14ac:dyDescent="0.3">
      <c r="A61" s="79"/>
      <c r="B61" s="73" t="s">
        <v>109</v>
      </c>
      <c r="C61" s="53">
        <v>745</v>
      </c>
      <c r="D61" s="48">
        <f t="shared" si="6"/>
        <v>1.4494163424124513</v>
      </c>
      <c r="E61" s="52">
        <f t="shared" si="7"/>
        <v>310.41666666666663</v>
      </c>
    </row>
    <row r="62" spans="1:5" x14ac:dyDescent="0.3">
      <c r="A62" s="79"/>
      <c r="B62" s="73" t="s">
        <v>110</v>
      </c>
      <c r="C62" s="53">
        <v>745</v>
      </c>
      <c r="D62" s="48">
        <f t="shared" si="6"/>
        <v>1.4494163424124513</v>
      </c>
      <c r="E62" s="52">
        <f t="shared" si="7"/>
        <v>310.41666666666663</v>
      </c>
    </row>
    <row r="63" spans="1:5" x14ac:dyDescent="0.3">
      <c r="A63" s="79"/>
      <c r="B63" s="73" t="s">
        <v>48</v>
      </c>
      <c r="C63" s="53">
        <v>745</v>
      </c>
      <c r="D63" s="48">
        <f t="shared" si="6"/>
        <v>1.4494163424124513</v>
      </c>
      <c r="E63" s="52">
        <f t="shared" si="7"/>
        <v>310.41666666666663</v>
      </c>
    </row>
    <row r="64" spans="1:5" x14ac:dyDescent="0.3">
      <c r="A64" s="79"/>
      <c r="B64" s="73" t="s">
        <v>99</v>
      </c>
      <c r="C64" s="53">
        <v>745</v>
      </c>
      <c r="D64" s="48">
        <f t="shared" si="6"/>
        <v>1.4494163424124513</v>
      </c>
      <c r="E64" s="52">
        <f t="shared" si="7"/>
        <v>310.41666666666663</v>
      </c>
    </row>
    <row r="65" spans="1:5" ht="15" thickBot="1" x14ac:dyDescent="0.35">
      <c r="A65" s="79"/>
      <c r="B65" s="71" t="s">
        <v>100</v>
      </c>
      <c r="C65" s="46">
        <v>745</v>
      </c>
      <c r="D65" s="17">
        <f t="shared" si="6"/>
        <v>1.4494163424124513</v>
      </c>
      <c r="E65" s="24">
        <f t="shared" si="7"/>
        <v>310.41666666666663</v>
      </c>
    </row>
    <row r="66" spans="1:5" x14ac:dyDescent="0.3">
      <c r="A66" s="78">
        <v>2018</v>
      </c>
      <c r="B66" s="69" t="s">
        <v>101</v>
      </c>
      <c r="C66" s="56">
        <v>745</v>
      </c>
      <c r="D66" s="18">
        <f t="shared" si="6"/>
        <v>1.4494163424124513</v>
      </c>
      <c r="E66" s="22">
        <f t="shared" si="7"/>
        <v>310.41666666666663</v>
      </c>
    </row>
    <row r="67" spans="1:5" x14ac:dyDescent="0.3">
      <c r="A67" s="79"/>
      <c r="B67" s="73" t="s">
        <v>102</v>
      </c>
      <c r="C67" s="53">
        <v>745</v>
      </c>
      <c r="D67" s="48">
        <f t="shared" si="6"/>
        <v>1.4494163424124513</v>
      </c>
      <c r="E67" s="52">
        <f t="shared" si="7"/>
        <v>310.41666666666663</v>
      </c>
    </row>
    <row r="68" spans="1:5" x14ac:dyDescent="0.3">
      <c r="A68" s="79"/>
      <c r="B68" s="73" t="s">
        <v>103</v>
      </c>
      <c r="C68" s="53">
        <v>857</v>
      </c>
      <c r="D68" s="48">
        <f t="shared" si="6"/>
        <v>1.6673151750972763</v>
      </c>
      <c r="E68" s="52">
        <f t="shared" si="7"/>
        <v>357.08333333333331</v>
      </c>
    </row>
    <row r="69" spans="1:5" x14ac:dyDescent="0.3">
      <c r="A69" s="79"/>
      <c r="B69" s="73" t="s">
        <v>104</v>
      </c>
      <c r="C69" s="53">
        <v>857</v>
      </c>
      <c r="D69" s="48">
        <f t="shared" si="6"/>
        <v>1.6673151750972763</v>
      </c>
      <c r="E69" s="52">
        <f t="shared" si="7"/>
        <v>357.08333333333331</v>
      </c>
    </row>
    <row r="70" spans="1:5" x14ac:dyDescent="0.3">
      <c r="A70" s="79"/>
      <c r="B70" s="73" t="s">
        <v>106</v>
      </c>
      <c r="C70" s="53">
        <v>857</v>
      </c>
      <c r="D70" s="48">
        <f t="shared" si="6"/>
        <v>1.6673151750972763</v>
      </c>
      <c r="E70" s="52">
        <f t="shared" si="7"/>
        <v>357.08333333333331</v>
      </c>
    </row>
    <row r="71" spans="1:5" x14ac:dyDescent="0.3">
      <c r="A71" s="79"/>
      <c r="B71" s="73" t="s">
        <v>107</v>
      </c>
      <c r="C71" s="53">
        <v>872</v>
      </c>
      <c r="D71" s="48">
        <f t="shared" si="6"/>
        <v>1.6964980544747081</v>
      </c>
      <c r="E71" s="52">
        <f t="shared" si="7"/>
        <v>363.33333333333331</v>
      </c>
    </row>
    <row r="72" spans="1:5" x14ac:dyDescent="0.3">
      <c r="A72" s="79"/>
      <c r="B72" s="73" t="s">
        <v>108</v>
      </c>
      <c r="C72" s="53">
        <v>943</v>
      </c>
      <c r="D72" s="48">
        <f t="shared" si="6"/>
        <v>1.8346303501945525</v>
      </c>
      <c r="E72" s="52">
        <f t="shared" si="7"/>
        <v>392.91666666666663</v>
      </c>
    </row>
    <row r="73" spans="1:5" x14ac:dyDescent="0.3">
      <c r="A73" s="79"/>
      <c r="B73" s="73" t="s">
        <v>109</v>
      </c>
      <c r="C73" s="53">
        <v>945</v>
      </c>
      <c r="D73" s="48">
        <f t="shared" si="6"/>
        <v>1.83852140077821</v>
      </c>
      <c r="E73" s="52">
        <f t="shared" si="7"/>
        <v>393.74999999999994</v>
      </c>
    </row>
    <row r="74" spans="1:5" x14ac:dyDescent="0.3">
      <c r="A74" s="79"/>
      <c r="B74" s="73" t="s">
        <v>110</v>
      </c>
      <c r="C74" s="53">
        <v>945</v>
      </c>
      <c r="D74" s="48">
        <f t="shared" si="6"/>
        <v>1.83852140077821</v>
      </c>
      <c r="E74" s="52">
        <f t="shared" si="7"/>
        <v>393.74999999999994</v>
      </c>
    </row>
    <row r="75" spans="1:5" x14ac:dyDescent="0.3">
      <c r="A75" s="79"/>
      <c r="B75" s="73" t="s">
        <v>48</v>
      </c>
      <c r="C75" s="53">
        <v>945</v>
      </c>
      <c r="D75" s="48">
        <f t="shared" si="6"/>
        <v>1.83852140077821</v>
      </c>
      <c r="E75" s="52">
        <f t="shared" si="7"/>
        <v>393.74999999999994</v>
      </c>
    </row>
    <row r="76" spans="1:5" x14ac:dyDescent="0.3">
      <c r="A76" s="79"/>
      <c r="B76" s="73" t="s">
        <v>99</v>
      </c>
      <c r="C76" s="53">
        <v>945</v>
      </c>
      <c r="D76" s="48">
        <f t="shared" si="6"/>
        <v>1.83852140077821</v>
      </c>
      <c r="E76" s="52">
        <f t="shared" si="7"/>
        <v>393.74999999999994</v>
      </c>
    </row>
    <row r="77" spans="1:5" ht="15" thickBot="1" x14ac:dyDescent="0.35">
      <c r="A77" s="79"/>
      <c r="B77" s="71" t="s">
        <v>100</v>
      </c>
      <c r="C77" s="64">
        <v>945</v>
      </c>
      <c r="D77" s="61">
        <f t="shared" si="6"/>
        <v>1.83852140077821</v>
      </c>
      <c r="E77" s="62">
        <f t="shared" si="7"/>
        <v>393.74999999999994</v>
      </c>
    </row>
    <row r="78" spans="1:5" x14ac:dyDescent="0.3">
      <c r="A78" s="78">
        <v>2019</v>
      </c>
      <c r="B78" s="69" t="s">
        <v>101</v>
      </c>
      <c r="C78" s="56">
        <v>1180</v>
      </c>
      <c r="D78" s="18">
        <f t="shared" si="6"/>
        <v>2.2957198443579765</v>
      </c>
      <c r="E78" s="22">
        <f t="shared" si="7"/>
        <v>491.66666666666663</v>
      </c>
    </row>
    <row r="79" spans="1:5" x14ac:dyDescent="0.3">
      <c r="A79" s="79"/>
      <c r="B79" s="73" t="s">
        <v>102</v>
      </c>
      <c r="C79" s="53">
        <v>1180</v>
      </c>
      <c r="D79" s="48">
        <f t="shared" si="6"/>
        <v>2.2957198443579765</v>
      </c>
      <c r="E79" s="52">
        <f t="shared" si="7"/>
        <v>491.66666666666663</v>
      </c>
    </row>
    <row r="80" spans="1:5" x14ac:dyDescent="0.3">
      <c r="A80" s="79"/>
      <c r="B80" s="73" t="s">
        <v>103</v>
      </c>
      <c r="C80" s="53">
        <v>1180</v>
      </c>
      <c r="D80" s="48">
        <f t="shared" si="6"/>
        <v>2.2957198443579765</v>
      </c>
      <c r="E80" s="52">
        <f t="shared" si="7"/>
        <v>491.66666666666663</v>
      </c>
    </row>
    <row r="81" spans="1:5" x14ac:dyDescent="0.3">
      <c r="A81" s="79"/>
      <c r="B81" s="73" t="s">
        <v>104</v>
      </c>
      <c r="C81" s="53">
        <v>1180</v>
      </c>
      <c r="D81" s="48">
        <f t="shared" si="6"/>
        <v>2.2957198443579765</v>
      </c>
      <c r="E81" s="52">
        <f t="shared" si="7"/>
        <v>491.66666666666663</v>
      </c>
    </row>
    <row r="82" spans="1:5" x14ac:dyDescent="0.3">
      <c r="A82" s="79"/>
      <c r="B82" s="73" t="s">
        <v>106</v>
      </c>
      <c r="C82" s="53">
        <v>1180</v>
      </c>
      <c r="D82" s="48">
        <f t="shared" si="6"/>
        <v>2.2957198443579765</v>
      </c>
      <c r="E82" s="52">
        <f t="shared" si="7"/>
        <v>491.66666666666663</v>
      </c>
    </row>
    <row r="83" spans="1:5" x14ac:dyDescent="0.3">
      <c r="A83" s="79"/>
      <c r="B83" s="73" t="s">
        <v>107</v>
      </c>
      <c r="C83" s="53">
        <v>1180</v>
      </c>
      <c r="D83" s="48">
        <f t="shared" si="6"/>
        <v>2.2957198443579765</v>
      </c>
      <c r="E83" s="52">
        <f t="shared" si="7"/>
        <v>491.66666666666663</v>
      </c>
    </row>
    <row r="84" spans="1:5" x14ac:dyDescent="0.3">
      <c r="A84" s="79"/>
      <c r="B84" s="73" t="s">
        <v>108</v>
      </c>
      <c r="C84" s="53">
        <v>1180</v>
      </c>
      <c r="D84" s="48">
        <f t="shared" si="6"/>
        <v>2.2957198443579765</v>
      </c>
      <c r="E84" s="52">
        <f t="shared" si="7"/>
        <v>491.66666666666663</v>
      </c>
    </row>
    <row r="85" spans="1:5" x14ac:dyDescent="0.3">
      <c r="A85" s="79"/>
      <c r="B85" s="73" t="s">
        <v>109</v>
      </c>
      <c r="C85" s="53">
        <v>1490</v>
      </c>
      <c r="D85" s="48">
        <f t="shared" si="6"/>
        <v>2.8988326848249026</v>
      </c>
      <c r="E85" s="52">
        <f t="shared" si="7"/>
        <v>620.83333333333326</v>
      </c>
    </row>
    <row r="86" spans="1:5" x14ac:dyDescent="0.3">
      <c r="A86" s="79"/>
      <c r="B86" s="73" t="s">
        <v>110</v>
      </c>
      <c r="C86" s="53">
        <v>1335</v>
      </c>
      <c r="D86" s="48">
        <f t="shared" si="6"/>
        <v>2.5972762645914398</v>
      </c>
      <c r="E86" s="52">
        <f t="shared" si="7"/>
        <v>556.25</v>
      </c>
    </row>
    <row r="87" spans="1:5" x14ac:dyDescent="0.3">
      <c r="A87" s="79"/>
      <c r="B87" s="73" t="s">
        <v>48</v>
      </c>
      <c r="C87" s="53">
        <v>1335</v>
      </c>
      <c r="D87" s="48">
        <f t="shared" si="6"/>
        <v>2.5972762645914398</v>
      </c>
      <c r="E87" s="52">
        <f t="shared" si="7"/>
        <v>556.25</v>
      </c>
    </row>
    <row r="88" spans="1:5" x14ac:dyDescent="0.3">
      <c r="A88" s="79"/>
      <c r="B88" s="73" t="s">
        <v>99</v>
      </c>
      <c r="C88" s="53">
        <v>1335</v>
      </c>
      <c r="D88" s="48">
        <f t="shared" si="6"/>
        <v>2.5972762645914398</v>
      </c>
      <c r="E88" s="52">
        <f t="shared" si="7"/>
        <v>556.25</v>
      </c>
    </row>
    <row r="89" spans="1:5" ht="15" thickBot="1" x14ac:dyDescent="0.35">
      <c r="A89" s="79"/>
      <c r="B89" s="71" t="s">
        <v>100</v>
      </c>
      <c r="C89" s="64">
        <v>1360</v>
      </c>
      <c r="D89" s="61">
        <f t="shared" si="6"/>
        <v>2.6459143968871595</v>
      </c>
      <c r="E89" s="62">
        <f t="shared" si="7"/>
        <v>566.66666666666663</v>
      </c>
    </row>
    <row r="90" spans="1:5" x14ac:dyDescent="0.3">
      <c r="A90" s="78">
        <v>2020</v>
      </c>
      <c r="B90" s="69" t="s">
        <v>101</v>
      </c>
      <c r="C90" s="56">
        <v>1360</v>
      </c>
      <c r="D90" s="18">
        <f t="shared" si="6"/>
        <v>2.6459143968871595</v>
      </c>
      <c r="E90" s="22">
        <f t="shared" si="7"/>
        <v>566.66666666666663</v>
      </c>
    </row>
    <row r="91" spans="1:5" x14ac:dyDescent="0.3">
      <c r="A91" s="79"/>
      <c r="B91" s="73" t="s">
        <v>102</v>
      </c>
      <c r="C91" s="53">
        <v>1475</v>
      </c>
      <c r="D91" s="48">
        <f t="shared" si="6"/>
        <v>2.8696498054474708</v>
      </c>
      <c r="E91" s="52">
        <f t="shared" si="7"/>
        <v>614.58333333333326</v>
      </c>
    </row>
    <row r="92" spans="1:5" x14ac:dyDescent="0.3">
      <c r="A92" s="79"/>
      <c r="B92" s="73" t="s">
        <v>103</v>
      </c>
      <c r="C92" s="53">
        <v>1475</v>
      </c>
      <c r="D92" s="48">
        <f t="shared" ref="D92" si="8">C92/$B$111</f>
        <v>2.8696498054474708</v>
      </c>
      <c r="E92" s="52">
        <f t="shared" ref="E92" si="9">D92/$D$15*100</f>
        <v>614.58333333333326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2170</v>
      </c>
      <c r="D107" s="48">
        <f t="shared" ref="D107" si="10">C107/$B$111</f>
        <v>4.2217898832684826</v>
      </c>
      <c r="E107" s="52">
        <f t="shared" ref="E107" si="11">D107/$D$15*100</f>
        <v>904.16666666666663</v>
      </c>
    </row>
    <row r="108" spans="1:5" x14ac:dyDescent="0.3">
      <c r="A108" s="79"/>
      <c r="B108" s="73" t="s">
        <v>108</v>
      </c>
      <c r="C108" s="53">
        <v>2170</v>
      </c>
      <c r="D108" s="48">
        <f t="shared" ref="D108:D109" si="12">C108/$B$111</f>
        <v>4.2217898832684826</v>
      </c>
      <c r="E108" s="52">
        <f t="shared" ref="E108:E109" si="13">D108/$D$15*100</f>
        <v>904.16666666666663</v>
      </c>
    </row>
    <row r="109" spans="1:5" x14ac:dyDescent="0.3">
      <c r="A109" s="79"/>
      <c r="B109" s="73" t="s">
        <v>109</v>
      </c>
      <c r="C109" s="53">
        <v>2335</v>
      </c>
      <c r="D109" s="48">
        <f t="shared" si="12"/>
        <v>4.5428015564202333</v>
      </c>
      <c r="E109" s="52">
        <f t="shared" si="13"/>
        <v>972.91666666666663</v>
      </c>
    </row>
    <row r="110" spans="1:5" ht="15" thickBot="1" x14ac:dyDescent="0.35">
      <c r="A110" s="80"/>
      <c r="B110" s="71" t="s">
        <v>110</v>
      </c>
      <c r="C110" s="46">
        <v>2335</v>
      </c>
      <c r="D110" s="17">
        <f t="shared" ref="D110" si="14">C110/$B$111</f>
        <v>4.5428015564202333</v>
      </c>
      <c r="E110" s="24">
        <f t="shared" ref="E110" si="15">D110/$D$15*100</f>
        <v>972.91666666666663</v>
      </c>
    </row>
    <row r="111" spans="1:5" x14ac:dyDescent="0.3">
      <c r="A111" s="13" t="s">
        <v>93</v>
      </c>
      <c r="B111" s="14">
        <v>514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102:A110"/>
    <mergeCell ref="A90:A101"/>
    <mergeCell ref="C12:E12"/>
    <mergeCell ref="A15:A17"/>
    <mergeCell ref="A18:A29"/>
    <mergeCell ref="A42:A53"/>
    <mergeCell ref="A30:A41"/>
    <mergeCell ref="A12:A14"/>
    <mergeCell ref="B12:B14"/>
    <mergeCell ref="A78:A89"/>
    <mergeCell ref="A66:A77"/>
    <mergeCell ref="A54:A65"/>
    <mergeCell ref="C13:E13"/>
  </mergeCells>
  <hyperlinks>
    <hyperlink ref="A117" location="Índice!A1" display="Volver al Índice" xr:uid="{00000000-0004-0000-1100-000000000000}"/>
    <hyperlink ref="A120" r:id="rId1" xr:uid="{639A899A-5B7F-4FE7-A3B5-0227540F334C}"/>
  </hyperlinks>
  <pageMargins left="0.7" right="0.7" top="0.75" bottom="0.75" header="0.3" footer="0.3"/>
  <pageSetup orientation="portrait"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18</v>
      </c>
    </row>
    <row r="6" spans="1:5" x14ac:dyDescent="0.3">
      <c r="A6" s="7" t="s">
        <v>5</v>
      </c>
      <c r="B6" s="3" t="s">
        <v>80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139</v>
      </c>
      <c r="D15" s="18">
        <f t="shared" ref="D15:D47" si="0">C15/$B$111</f>
        <v>0.51481481481481484</v>
      </c>
      <c r="E15" s="22">
        <f t="shared" ref="E15:E34" si="1">C15/$C$15*100</f>
        <v>100</v>
      </c>
    </row>
    <row r="16" spans="1:5" x14ac:dyDescent="0.3">
      <c r="A16" s="88"/>
      <c r="B16" s="67" t="s">
        <v>99</v>
      </c>
      <c r="C16" s="26">
        <v>139</v>
      </c>
      <c r="D16" s="48">
        <f t="shared" si="0"/>
        <v>0.51481481481481484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139</v>
      </c>
      <c r="D17" s="48">
        <f t="shared" si="0"/>
        <v>0.51481481481481484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158</v>
      </c>
      <c r="D18" s="18">
        <f t="shared" si="0"/>
        <v>0.58518518518518514</v>
      </c>
      <c r="E18" s="22">
        <f t="shared" si="1"/>
        <v>113.66906474820144</v>
      </c>
    </row>
    <row r="19" spans="1:5" x14ac:dyDescent="0.3">
      <c r="A19" s="91"/>
      <c r="B19" s="70" t="s">
        <v>102</v>
      </c>
      <c r="C19" s="39">
        <v>158</v>
      </c>
      <c r="D19" s="48">
        <f t="shared" si="0"/>
        <v>0.58518518518518514</v>
      </c>
      <c r="E19" s="23">
        <f t="shared" si="1"/>
        <v>113.66906474820144</v>
      </c>
    </row>
    <row r="20" spans="1:5" x14ac:dyDescent="0.3">
      <c r="A20" s="91"/>
      <c r="B20" s="70" t="s">
        <v>103</v>
      </c>
      <c r="C20" s="39">
        <v>158</v>
      </c>
      <c r="D20" s="48">
        <f t="shared" si="0"/>
        <v>0.58518518518518514</v>
      </c>
      <c r="E20" s="23">
        <f t="shared" si="1"/>
        <v>113.66906474820144</v>
      </c>
    </row>
    <row r="21" spans="1:5" x14ac:dyDescent="0.3">
      <c r="A21" s="91"/>
      <c r="B21" s="70" t="s">
        <v>104</v>
      </c>
      <c r="C21" s="41">
        <v>139</v>
      </c>
      <c r="D21" s="29">
        <f t="shared" si="0"/>
        <v>0.51481481481481484</v>
      </c>
      <c r="E21" s="30">
        <f t="shared" si="1"/>
        <v>100</v>
      </c>
    </row>
    <row r="22" spans="1:5" x14ac:dyDescent="0.3">
      <c r="A22" s="91"/>
      <c r="B22" s="70" t="s">
        <v>106</v>
      </c>
      <c r="C22" s="41">
        <v>158</v>
      </c>
      <c r="D22" s="29">
        <f t="shared" si="0"/>
        <v>0.58518518518518514</v>
      </c>
      <c r="E22" s="30">
        <f t="shared" si="1"/>
        <v>113.66906474820144</v>
      </c>
    </row>
    <row r="23" spans="1:5" x14ac:dyDescent="0.3">
      <c r="A23" s="91"/>
      <c r="B23" s="70" t="s">
        <v>107</v>
      </c>
      <c r="C23" s="41">
        <v>158</v>
      </c>
      <c r="D23" s="29">
        <f t="shared" si="0"/>
        <v>0.58518518518518514</v>
      </c>
      <c r="E23" s="30">
        <f t="shared" si="1"/>
        <v>113.66906474820144</v>
      </c>
    </row>
    <row r="24" spans="1:5" x14ac:dyDescent="0.3">
      <c r="A24" s="91"/>
      <c r="B24" s="70" t="s">
        <v>108</v>
      </c>
      <c r="C24" s="41">
        <v>176</v>
      </c>
      <c r="D24" s="29">
        <f t="shared" si="0"/>
        <v>0.6518518518518519</v>
      </c>
      <c r="E24" s="30">
        <f t="shared" si="1"/>
        <v>126.61870503597122</v>
      </c>
    </row>
    <row r="25" spans="1:5" x14ac:dyDescent="0.3">
      <c r="A25" s="91"/>
      <c r="B25" s="70" t="s">
        <v>109</v>
      </c>
      <c r="C25" s="41">
        <v>189</v>
      </c>
      <c r="D25" s="29">
        <f t="shared" si="0"/>
        <v>0.7</v>
      </c>
      <c r="E25" s="30">
        <f t="shared" si="1"/>
        <v>135.97122302158274</v>
      </c>
    </row>
    <row r="26" spans="1:5" x14ac:dyDescent="0.3">
      <c r="A26" s="91"/>
      <c r="B26" s="70" t="s">
        <v>110</v>
      </c>
      <c r="C26" s="41">
        <v>200</v>
      </c>
      <c r="D26" s="29">
        <f t="shared" si="0"/>
        <v>0.7407407407407407</v>
      </c>
      <c r="E26" s="30">
        <f t="shared" si="1"/>
        <v>143.88489208633092</v>
      </c>
    </row>
    <row r="27" spans="1:5" x14ac:dyDescent="0.3">
      <c r="A27" s="91"/>
      <c r="B27" s="70" t="s">
        <v>48</v>
      </c>
      <c r="C27" s="41">
        <v>200</v>
      </c>
      <c r="D27" s="29">
        <f t="shared" si="0"/>
        <v>0.7407407407407407</v>
      </c>
      <c r="E27" s="30">
        <f t="shared" si="1"/>
        <v>143.88489208633092</v>
      </c>
    </row>
    <row r="28" spans="1:5" x14ac:dyDescent="0.3">
      <c r="A28" s="91"/>
      <c r="B28" s="70" t="s">
        <v>99</v>
      </c>
      <c r="C28" s="41">
        <v>200</v>
      </c>
      <c r="D28" s="29">
        <f t="shared" si="0"/>
        <v>0.7407407407407407</v>
      </c>
      <c r="E28" s="30">
        <f t="shared" si="1"/>
        <v>143.88489208633092</v>
      </c>
    </row>
    <row r="29" spans="1:5" ht="15" thickBot="1" x14ac:dyDescent="0.35">
      <c r="A29" s="92"/>
      <c r="B29" s="71" t="s">
        <v>100</v>
      </c>
      <c r="C29" s="40">
        <v>234</v>
      </c>
      <c r="D29" s="17">
        <f t="shared" si="0"/>
        <v>0.8666666666666667</v>
      </c>
      <c r="E29" s="24">
        <f t="shared" si="1"/>
        <v>168.34532374100718</v>
      </c>
    </row>
    <row r="30" spans="1:5" x14ac:dyDescent="0.3">
      <c r="A30" s="78">
        <v>2015</v>
      </c>
      <c r="B30" s="69" t="s">
        <v>101</v>
      </c>
      <c r="C30" s="25">
        <v>185</v>
      </c>
      <c r="D30" s="18">
        <f t="shared" si="0"/>
        <v>0.68518518518518523</v>
      </c>
      <c r="E30" s="22">
        <f t="shared" si="1"/>
        <v>133.0935251798561</v>
      </c>
    </row>
    <row r="31" spans="1:5" x14ac:dyDescent="0.3">
      <c r="A31" s="79"/>
      <c r="B31" s="70" t="s">
        <v>102</v>
      </c>
      <c r="C31" s="39">
        <v>221</v>
      </c>
      <c r="D31" s="21">
        <f t="shared" si="0"/>
        <v>0.81851851851851853</v>
      </c>
      <c r="E31" s="23">
        <f t="shared" si="1"/>
        <v>158.99280575539569</v>
      </c>
    </row>
    <row r="32" spans="1:5" x14ac:dyDescent="0.3">
      <c r="A32" s="79"/>
      <c r="B32" s="70" t="s">
        <v>103</v>
      </c>
      <c r="C32" s="39">
        <v>221</v>
      </c>
      <c r="D32" s="21">
        <f t="shared" si="0"/>
        <v>0.81851851851851853</v>
      </c>
      <c r="E32" s="23">
        <f t="shared" si="1"/>
        <v>158.99280575539569</v>
      </c>
    </row>
    <row r="33" spans="1:8" x14ac:dyDescent="0.3">
      <c r="A33" s="79"/>
      <c r="B33" s="70" t="s">
        <v>104</v>
      </c>
      <c r="C33" s="39">
        <v>221</v>
      </c>
      <c r="D33" s="21">
        <f t="shared" si="0"/>
        <v>0.81851851851851853</v>
      </c>
      <c r="E33" s="23">
        <f t="shared" si="1"/>
        <v>158.99280575539569</v>
      </c>
    </row>
    <row r="34" spans="1:8" x14ac:dyDescent="0.3">
      <c r="A34" s="79"/>
      <c r="B34" s="70" t="s">
        <v>106</v>
      </c>
      <c r="C34" s="39">
        <v>221</v>
      </c>
      <c r="D34" s="21">
        <f t="shared" si="0"/>
        <v>0.81851851851851853</v>
      </c>
      <c r="E34" s="23">
        <f t="shared" si="1"/>
        <v>158.99280575539569</v>
      </c>
    </row>
    <row r="35" spans="1:8" x14ac:dyDescent="0.3">
      <c r="A35" s="79"/>
      <c r="B35" s="70" t="s">
        <v>107</v>
      </c>
      <c r="C35" s="39">
        <v>221</v>
      </c>
      <c r="D35" s="49">
        <f t="shared" si="0"/>
        <v>0.81851851851851853</v>
      </c>
      <c r="E35" s="50">
        <f>C35/$C$15*100</f>
        <v>158.99280575539569</v>
      </c>
    </row>
    <row r="36" spans="1:8" x14ac:dyDescent="0.3">
      <c r="A36" s="79"/>
      <c r="B36" s="70" t="s">
        <v>108</v>
      </c>
      <c r="C36" s="39">
        <v>221</v>
      </c>
      <c r="D36" s="49">
        <f t="shared" si="0"/>
        <v>0.81851851851851853</v>
      </c>
      <c r="E36" s="50">
        <f>C36/$C$15*100</f>
        <v>158.99280575539569</v>
      </c>
      <c r="F36" s="33"/>
      <c r="G36" s="34"/>
      <c r="H36" s="35"/>
    </row>
    <row r="37" spans="1:8" x14ac:dyDescent="0.3">
      <c r="A37" s="79"/>
      <c r="B37" s="70" t="s">
        <v>109</v>
      </c>
      <c r="C37" s="39">
        <v>221</v>
      </c>
      <c r="D37" s="21">
        <f t="shared" si="0"/>
        <v>0.81851851851851853</v>
      </c>
      <c r="E37" s="23">
        <f>C37/$C$15*100</f>
        <v>158.99280575539569</v>
      </c>
      <c r="F37" s="33"/>
      <c r="G37" s="34"/>
      <c r="H37" s="35"/>
    </row>
    <row r="38" spans="1:8" x14ac:dyDescent="0.3">
      <c r="A38" s="79"/>
      <c r="B38" s="70" t="s">
        <v>110</v>
      </c>
      <c r="C38" s="53">
        <v>221</v>
      </c>
      <c r="D38" s="48">
        <f t="shared" si="0"/>
        <v>0.81851851851851853</v>
      </c>
      <c r="E38" s="52">
        <f t="shared" ref="E38:E47" si="2">D38/$D$15*100</f>
        <v>158.99280575539566</v>
      </c>
      <c r="F38" s="33"/>
      <c r="G38" s="34"/>
      <c r="H38" s="35"/>
    </row>
    <row r="39" spans="1:8" x14ac:dyDescent="0.3">
      <c r="A39" s="79"/>
      <c r="B39" s="70" t="s">
        <v>48</v>
      </c>
      <c r="C39" s="39">
        <v>221</v>
      </c>
      <c r="D39" s="21">
        <f t="shared" si="0"/>
        <v>0.81851851851851853</v>
      </c>
      <c r="E39" s="23">
        <f t="shared" si="2"/>
        <v>158.99280575539566</v>
      </c>
      <c r="F39" s="33"/>
      <c r="G39" s="34"/>
      <c r="H39" s="35"/>
    </row>
    <row r="40" spans="1:8" x14ac:dyDescent="0.3">
      <c r="A40" s="79"/>
      <c r="B40" s="70" t="s">
        <v>99</v>
      </c>
      <c r="C40" s="39">
        <v>221</v>
      </c>
      <c r="D40" s="21">
        <f t="shared" si="0"/>
        <v>0.81851851851851853</v>
      </c>
      <c r="E40" s="23">
        <f t="shared" si="2"/>
        <v>158.99280575539566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272</v>
      </c>
      <c r="D41" s="17">
        <f t="shared" si="0"/>
        <v>1.0074074074074073</v>
      </c>
      <c r="E41" s="24">
        <f t="shared" si="2"/>
        <v>195.68345323741005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272</v>
      </c>
      <c r="D42" s="18">
        <f t="shared" si="0"/>
        <v>1.0074074074074073</v>
      </c>
      <c r="E42" s="22">
        <f t="shared" si="2"/>
        <v>195.68345323741005</v>
      </c>
    </row>
    <row r="43" spans="1:8" x14ac:dyDescent="0.3">
      <c r="A43" s="91"/>
      <c r="B43" s="70" t="s">
        <v>102</v>
      </c>
      <c r="C43" s="39">
        <v>272</v>
      </c>
      <c r="D43" s="21">
        <f t="shared" si="0"/>
        <v>1.0074074074074073</v>
      </c>
      <c r="E43" s="23">
        <f t="shared" si="2"/>
        <v>195.68345323741005</v>
      </c>
    </row>
    <row r="44" spans="1:8" x14ac:dyDescent="0.3">
      <c r="A44" s="91"/>
      <c r="B44" s="70" t="s">
        <v>103</v>
      </c>
      <c r="C44" s="39">
        <v>272</v>
      </c>
      <c r="D44" s="21">
        <f t="shared" si="0"/>
        <v>1.0074074074074073</v>
      </c>
      <c r="E44" s="23">
        <f t="shared" si="2"/>
        <v>195.68345323741005</v>
      </c>
    </row>
    <row r="45" spans="1:8" x14ac:dyDescent="0.3">
      <c r="A45" s="91"/>
      <c r="B45" s="70" t="s">
        <v>104</v>
      </c>
      <c r="C45" s="39">
        <v>272</v>
      </c>
      <c r="D45" s="21">
        <f t="shared" si="0"/>
        <v>1.0074074074074073</v>
      </c>
      <c r="E45" s="23">
        <f t="shared" si="2"/>
        <v>195.68345323741005</v>
      </c>
    </row>
    <row r="46" spans="1:8" x14ac:dyDescent="0.3">
      <c r="A46" s="91"/>
      <c r="B46" s="70" t="s">
        <v>106</v>
      </c>
      <c r="C46" s="39">
        <v>272</v>
      </c>
      <c r="D46" s="21">
        <f t="shared" si="0"/>
        <v>1.0074074074074073</v>
      </c>
      <c r="E46" s="23">
        <f t="shared" si="2"/>
        <v>195.68345323741005</v>
      </c>
    </row>
    <row r="47" spans="1:8" x14ac:dyDescent="0.3">
      <c r="A47" s="91"/>
      <c r="B47" s="70" t="s">
        <v>107</v>
      </c>
      <c r="C47" s="39">
        <v>272</v>
      </c>
      <c r="D47" s="21">
        <f t="shared" si="0"/>
        <v>1.0074074074074073</v>
      </c>
      <c r="E47" s="23">
        <f t="shared" si="2"/>
        <v>195.68345323741005</v>
      </c>
    </row>
    <row r="48" spans="1:8" x14ac:dyDescent="0.3">
      <c r="A48" s="91"/>
      <c r="B48" s="70" t="s">
        <v>108</v>
      </c>
      <c r="C48" s="39">
        <v>364</v>
      </c>
      <c r="D48" s="21">
        <f>C48/$B$111</f>
        <v>1.3481481481481481</v>
      </c>
      <c r="E48" s="23">
        <f>D48/$D$15*100</f>
        <v>261.87050359712225</v>
      </c>
    </row>
    <row r="49" spans="1:5" x14ac:dyDescent="0.3">
      <c r="A49" s="91"/>
      <c r="B49" s="70" t="s">
        <v>109</v>
      </c>
      <c r="C49" s="39">
        <v>364</v>
      </c>
      <c r="D49" s="21">
        <f>C49/$B$111</f>
        <v>1.3481481481481481</v>
      </c>
      <c r="E49" s="23">
        <f>D49/$D$15*100</f>
        <v>261.87050359712225</v>
      </c>
    </row>
    <row r="50" spans="1:5" x14ac:dyDescent="0.3">
      <c r="A50" s="91"/>
      <c r="B50" s="70" t="s">
        <v>110</v>
      </c>
      <c r="C50" s="39">
        <v>364</v>
      </c>
      <c r="D50" s="21">
        <f>C50/$B$111</f>
        <v>1.3481481481481481</v>
      </c>
      <c r="E50" s="23">
        <f>D50/$D$15*100</f>
        <v>261.87050359712225</v>
      </c>
    </row>
    <row r="51" spans="1:5" x14ac:dyDescent="0.3">
      <c r="A51" s="91"/>
      <c r="B51" s="70" t="s">
        <v>48</v>
      </c>
      <c r="C51" s="39" t="s">
        <v>105</v>
      </c>
      <c r="D51" s="21" t="s">
        <v>105</v>
      </c>
      <c r="E51" s="23" t="s">
        <v>105</v>
      </c>
    </row>
    <row r="52" spans="1:5" x14ac:dyDescent="0.3">
      <c r="A52" s="91"/>
      <c r="B52" s="70" t="s">
        <v>99</v>
      </c>
      <c r="C52" s="39">
        <v>364</v>
      </c>
      <c r="D52" s="21">
        <f t="shared" ref="D52:D91" si="3">C52/$B$111</f>
        <v>1.3481481481481481</v>
      </c>
      <c r="E52" s="23">
        <f t="shared" ref="E52:E91" si="4">D52/$D$15*100</f>
        <v>261.87050359712225</v>
      </c>
    </row>
    <row r="53" spans="1:5" ht="15" thickBot="1" x14ac:dyDescent="0.35">
      <c r="A53" s="91"/>
      <c r="B53" s="72" t="s">
        <v>100</v>
      </c>
      <c r="C53" s="40">
        <v>364</v>
      </c>
      <c r="D53" s="17">
        <f t="shared" si="3"/>
        <v>1.3481481481481481</v>
      </c>
      <c r="E53" s="24">
        <f t="shared" si="4"/>
        <v>261.87050359712225</v>
      </c>
    </row>
    <row r="54" spans="1:5" x14ac:dyDescent="0.3">
      <c r="A54" s="78">
        <v>2017</v>
      </c>
      <c r="B54" s="69" t="s">
        <v>101</v>
      </c>
      <c r="C54" s="53">
        <v>364</v>
      </c>
      <c r="D54" s="48">
        <f t="shared" si="3"/>
        <v>1.3481481481481481</v>
      </c>
      <c r="E54" s="52">
        <f t="shared" si="4"/>
        <v>261.87050359712225</v>
      </c>
    </row>
    <row r="55" spans="1:5" x14ac:dyDescent="0.3">
      <c r="A55" s="79"/>
      <c r="B55" s="73" t="s">
        <v>102</v>
      </c>
      <c r="C55" s="53">
        <v>364</v>
      </c>
      <c r="D55" s="48">
        <f t="shared" si="3"/>
        <v>1.3481481481481481</v>
      </c>
      <c r="E55" s="52">
        <f t="shared" si="4"/>
        <v>261.87050359712225</v>
      </c>
    </row>
    <row r="56" spans="1:5" x14ac:dyDescent="0.3">
      <c r="A56" s="79"/>
      <c r="B56" s="73" t="s">
        <v>103</v>
      </c>
      <c r="C56" s="53">
        <v>364</v>
      </c>
      <c r="D56" s="48">
        <f t="shared" si="3"/>
        <v>1.3481481481481481</v>
      </c>
      <c r="E56" s="52">
        <f t="shared" si="4"/>
        <v>261.87050359712225</v>
      </c>
    </row>
    <row r="57" spans="1:5" x14ac:dyDescent="0.3">
      <c r="A57" s="79"/>
      <c r="B57" s="73" t="s">
        <v>104</v>
      </c>
      <c r="C57" s="53">
        <v>364</v>
      </c>
      <c r="D57" s="48">
        <f t="shared" si="3"/>
        <v>1.3481481481481481</v>
      </c>
      <c r="E57" s="52">
        <f t="shared" si="4"/>
        <v>261.87050359712225</v>
      </c>
    </row>
    <row r="58" spans="1:5" x14ac:dyDescent="0.3">
      <c r="A58" s="79"/>
      <c r="B58" s="73" t="s">
        <v>106</v>
      </c>
      <c r="C58" s="53">
        <v>364</v>
      </c>
      <c r="D58" s="48">
        <f t="shared" si="3"/>
        <v>1.3481481481481481</v>
      </c>
      <c r="E58" s="52">
        <f t="shared" si="4"/>
        <v>261.87050359712225</v>
      </c>
    </row>
    <row r="59" spans="1:5" x14ac:dyDescent="0.3">
      <c r="A59" s="79"/>
      <c r="B59" s="73" t="s">
        <v>107</v>
      </c>
      <c r="C59" s="53">
        <v>364</v>
      </c>
      <c r="D59" s="48">
        <f t="shared" si="3"/>
        <v>1.3481481481481481</v>
      </c>
      <c r="E59" s="52">
        <f t="shared" si="4"/>
        <v>261.87050359712225</v>
      </c>
    </row>
    <row r="60" spans="1:5" x14ac:dyDescent="0.3">
      <c r="A60" s="79"/>
      <c r="B60" s="73" t="s">
        <v>108</v>
      </c>
      <c r="C60" s="53">
        <v>418</v>
      </c>
      <c r="D60" s="48">
        <f t="shared" si="3"/>
        <v>1.5481481481481481</v>
      </c>
      <c r="E60" s="52">
        <f t="shared" si="4"/>
        <v>300.71942446043158</v>
      </c>
    </row>
    <row r="61" spans="1:5" x14ac:dyDescent="0.3">
      <c r="A61" s="79"/>
      <c r="B61" s="73" t="s">
        <v>109</v>
      </c>
      <c r="C61" s="53">
        <v>418</v>
      </c>
      <c r="D61" s="48">
        <f t="shared" si="3"/>
        <v>1.5481481481481481</v>
      </c>
      <c r="E61" s="52">
        <f t="shared" si="4"/>
        <v>300.71942446043158</v>
      </c>
    </row>
    <row r="62" spans="1:5" x14ac:dyDescent="0.3">
      <c r="A62" s="79"/>
      <c r="B62" s="73" t="s">
        <v>110</v>
      </c>
      <c r="C62" s="53">
        <v>418</v>
      </c>
      <c r="D62" s="48">
        <f t="shared" si="3"/>
        <v>1.5481481481481481</v>
      </c>
      <c r="E62" s="52">
        <f t="shared" si="4"/>
        <v>300.71942446043158</v>
      </c>
    </row>
    <row r="63" spans="1:5" x14ac:dyDescent="0.3">
      <c r="A63" s="79"/>
      <c r="B63" s="73" t="s">
        <v>48</v>
      </c>
      <c r="C63" s="53">
        <v>418</v>
      </c>
      <c r="D63" s="48">
        <f t="shared" si="3"/>
        <v>1.5481481481481481</v>
      </c>
      <c r="E63" s="52">
        <f t="shared" si="4"/>
        <v>300.71942446043158</v>
      </c>
    </row>
    <row r="64" spans="1:5" x14ac:dyDescent="0.3">
      <c r="A64" s="79"/>
      <c r="B64" s="73" t="s">
        <v>99</v>
      </c>
      <c r="C64" s="53">
        <v>480</v>
      </c>
      <c r="D64" s="48">
        <f t="shared" si="3"/>
        <v>1.7777777777777777</v>
      </c>
      <c r="E64" s="52">
        <f t="shared" si="4"/>
        <v>345.32374100719426</v>
      </c>
    </row>
    <row r="65" spans="1:5" ht="15" thickBot="1" x14ac:dyDescent="0.35">
      <c r="A65" s="79"/>
      <c r="B65" s="71" t="s">
        <v>100</v>
      </c>
      <c r="C65" s="46">
        <v>535</v>
      </c>
      <c r="D65" s="17">
        <f t="shared" si="3"/>
        <v>1.9814814814814814</v>
      </c>
      <c r="E65" s="24">
        <f t="shared" si="4"/>
        <v>384.89208633093523</v>
      </c>
    </row>
    <row r="66" spans="1:5" x14ac:dyDescent="0.3">
      <c r="A66" s="78">
        <v>2018</v>
      </c>
      <c r="B66" s="69" t="s">
        <v>101</v>
      </c>
      <c r="C66" s="56">
        <v>535</v>
      </c>
      <c r="D66" s="18">
        <f t="shared" si="3"/>
        <v>1.9814814814814814</v>
      </c>
      <c r="E66" s="22">
        <f t="shared" si="4"/>
        <v>384.89208633093523</v>
      </c>
    </row>
    <row r="67" spans="1:5" x14ac:dyDescent="0.3">
      <c r="A67" s="79"/>
      <c r="B67" s="73" t="s">
        <v>102</v>
      </c>
      <c r="C67" s="53">
        <v>535</v>
      </c>
      <c r="D67" s="48">
        <f t="shared" si="3"/>
        <v>1.9814814814814814</v>
      </c>
      <c r="E67" s="52">
        <f t="shared" si="4"/>
        <v>384.89208633093523</v>
      </c>
    </row>
    <row r="68" spans="1:5" x14ac:dyDescent="0.3">
      <c r="A68" s="79"/>
      <c r="B68" s="73" t="s">
        <v>103</v>
      </c>
      <c r="C68" s="53">
        <v>535</v>
      </c>
      <c r="D68" s="48">
        <f t="shared" si="3"/>
        <v>1.9814814814814814</v>
      </c>
      <c r="E68" s="52">
        <f t="shared" si="4"/>
        <v>384.89208633093523</v>
      </c>
    </row>
    <row r="69" spans="1:5" x14ac:dyDescent="0.3">
      <c r="A69" s="79"/>
      <c r="B69" s="73" t="s">
        <v>104</v>
      </c>
      <c r="C69" s="53">
        <v>535</v>
      </c>
      <c r="D69" s="48">
        <f t="shared" si="3"/>
        <v>1.9814814814814814</v>
      </c>
      <c r="E69" s="52">
        <f t="shared" si="4"/>
        <v>384.89208633093523</v>
      </c>
    </row>
    <row r="70" spans="1:5" x14ac:dyDescent="0.3">
      <c r="A70" s="79"/>
      <c r="B70" s="73" t="s">
        <v>106</v>
      </c>
      <c r="C70" s="53">
        <v>535</v>
      </c>
      <c r="D70" s="48">
        <f t="shared" si="3"/>
        <v>1.9814814814814814</v>
      </c>
      <c r="E70" s="52">
        <f t="shared" si="4"/>
        <v>384.89208633093523</v>
      </c>
    </row>
    <row r="71" spans="1:5" x14ac:dyDescent="0.3">
      <c r="A71" s="79"/>
      <c r="B71" s="73" t="s">
        <v>107</v>
      </c>
      <c r="C71" s="53">
        <v>535</v>
      </c>
      <c r="D71" s="48">
        <f t="shared" si="3"/>
        <v>1.9814814814814814</v>
      </c>
      <c r="E71" s="52">
        <f t="shared" si="4"/>
        <v>384.89208633093523</v>
      </c>
    </row>
    <row r="72" spans="1:5" x14ac:dyDescent="0.3">
      <c r="A72" s="79"/>
      <c r="B72" s="73" t="s">
        <v>108</v>
      </c>
      <c r="C72" s="53">
        <v>535</v>
      </c>
      <c r="D72" s="48">
        <f t="shared" si="3"/>
        <v>1.9814814814814814</v>
      </c>
      <c r="E72" s="52">
        <f t="shared" si="4"/>
        <v>384.89208633093523</v>
      </c>
    </row>
    <row r="73" spans="1:5" x14ac:dyDescent="0.3">
      <c r="A73" s="79"/>
      <c r="B73" s="73" t="s">
        <v>109</v>
      </c>
      <c r="C73" s="53">
        <v>535</v>
      </c>
      <c r="D73" s="48">
        <f t="shared" si="3"/>
        <v>1.9814814814814814</v>
      </c>
      <c r="E73" s="52">
        <f t="shared" si="4"/>
        <v>384.89208633093523</v>
      </c>
    </row>
    <row r="74" spans="1:5" x14ac:dyDescent="0.3">
      <c r="A74" s="79"/>
      <c r="B74" s="73" t="s">
        <v>110</v>
      </c>
      <c r="C74" s="53">
        <v>535</v>
      </c>
      <c r="D74" s="48">
        <f t="shared" si="3"/>
        <v>1.9814814814814814</v>
      </c>
      <c r="E74" s="52">
        <f t="shared" si="4"/>
        <v>384.89208633093523</v>
      </c>
    </row>
    <row r="75" spans="1:5" x14ac:dyDescent="0.3">
      <c r="A75" s="79"/>
      <c r="B75" s="73" t="s">
        <v>48</v>
      </c>
      <c r="C75" s="53" t="s">
        <v>105</v>
      </c>
      <c r="D75" s="48" t="s">
        <v>105</v>
      </c>
      <c r="E75" s="52" t="s">
        <v>105</v>
      </c>
    </row>
    <row r="76" spans="1:5" x14ac:dyDescent="0.3">
      <c r="A76" s="79"/>
      <c r="B76" s="73" t="s">
        <v>99</v>
      </c>
      <c r="C76" s="53">
        <v>615</v>
      </c>
      <c r="D76" s="48">
        <f t="shared" si="3"/>
        <v>2.2777777777777777</v>
      </c>
      <c r="E76" s="52">
        <f t="shared" si="4"/>
        <v>442.44604316546764</v>
      </c>
    </row>
    <row r="77" spans="1:5" ht="15" thickBot="1" x14ac:dyDescent="0.35">
      <c r="A77" s="79"/>
      <c r="B77" s="71" t="s">
        <v>100</v>
      </c>
      <c r="C77" s="64">
        <v>615</v>
      </c>
      <c r="D77" s="61">
        <f t="shared" si="3"/>
        <v>2.2777777777777777</v>
      </c>
      <c r="E77" s="62">
        <f t="shared" si="4"/>
        <v>442.44604316546764</v>
      </c>
    </row>
    <row r="78" spans="1:5" x14ac:dyDescent="0.3">
      <c r="A78" s="78">
        <v>2019</v>
      </c>
      <c r="B78" s="69" t="s">
        <v>101</v>
      </c>
      <c r="C78" s="56">
        <v>710</v>
      </c>
      <c r="D78" s="18">
        <f t="shared" si="3"/>
        <v>2.6296296296296298</v>
      </c>
      <c r="E78" s="22">
        <f t="shared" si="4"/>
        <v>510.79136690647482</v>
      </c>
    </row>
    <row r="79" spans="1:5" x14ac:dyDescent="0.3">
      <c r="A79" s="79"/>
      <c r="B79" s="73" t="s">
        <v>102</v>
      </c>
      <c r="C79" s="53">
        <v>710</v>
      </c>
      <c r="D79" s="48">
        <f t="shared" si="3"/>
        <v>2.6296296296296298</v>
      </c>
      <c r="E79" s="52">
        <f t="shared" si="4"/>
        <v>510.79136690647482</v>
      </c>
    </row>
    <row r="80" spans="1:5" x14ac:dyDescent="0.3">
      <c r="A80" s="79"/>
      <c r="B80" s="73" t="s">
        <v>103</v>
      </c>
      <c r="C80" s="53">
        <v>710</v>
      </c>
      <c r="D80" s="48">
        <f t="shared" si="3"/>
        <v>2.6296296296296298</v>
      </c>
      <c r="E80" s="52">
        <f t="shared" si="4"/>
        <v>510.79136690647482</v>
      </c>
    </row>
    <row r="81" spans="1:5" x14ac:dyDescent="0.3">
      <c r="A81" s="79"/>
      <c r="B81" s="73" t="s">
        <v>104</v>
      </c>
      <c r="C81" s="53">
        <v>710</v>
      </c>
      <c r="D81" s="48">
        <f t="shared" si="3"/>
        <v>2.6296296296296298</v>
      </c>
      <c r="E81" s="52">
        <f t="shared" si="4"/>
        <v>510.79136690647482</v>
      </c>
    </row>
    <row r="82" spans="1:5" x14ac:dyDescent="0.3">
      <c r="A82" s="79"/>
      <c r="B82" s="73" t="s">
        <v>106</v>
      </c>
      <c r="C82" s="53">
        <v>710</v>
      </c>
      <c r="D82" s="48">
        <f t="shared" si="3"/>
        <v>2.6296296296296298</v>
      </c>
      <c r="E82" s="52">
        <f t="shared" si="4"/>
        <v>510.79136690647482</v>
      </c>
    </row>
    <row r="83" spans="1:5" x14ac:dyDescent="0.3">
      <c r="A83" s="79"/>
      <c r="B83" s="73" t="s">
        <v>107</v>
      </c>
      <c r="C83" s="53">
        <v>710</v>
      </c>
      <c r="D83" s="48">
        <f t="shared" si="3"/>
        <v>2.6296296296296298</v>
      </c>
      <c r="E83" s="52">
        <f t="shared" si="4"/>
        <v>510.79136690647482</v>
      </c>
    </row>
    <row r="84" spans="1:5" x14ac:dyDescent="0.3">
      <c r="A84" s="79"/>
      <c r="B84" s="73" t="s">
        <v>108</v>
      </c>
      <c r="C84" s="53">
        <v>710</v>
      </c>
      <c r="D84" s="48">
        <f t="shared" si="3"/>
        <v>2.6296296296296298</v>
      </c>
      <c r="E84" s="52">
        <f t="shared" si="4"/>
        <v>510.79136690647482</v>
      </c>
    </row>
    <row r="85" spans="1:5" x14ac:dyDescent="0.3">
      <c r="A85" s="79"/>
      <c r="B85" s="73" t="s">
        <v>109</v>
      </c>
      <c r="C85" s="53">
        <v>710</v>
      </c>
      <c r="D85" s="48">
        <f t="shared" si="3"/>
        <v>2.6296296296296298</v>
      </c>
      <c r="E85" s="52">
        <f t="shared" si="4"/>
        <v>510.79136690647482</v>
      </c>
    </row>
    <row r="86" spans="1:5" x14ac:dyDescent="0.3">
      <c r="A86" s="79"/>
      <c r="B86" s="73" t="s">
        <v>110</v>
      </c>
      <c r="C86" s="53">
        <v>710</v>
      </c>
      <c r="D86" s="48">
        <f t="shared" si="3"/>
        <v>2.6296296296296298</v>
      </c>
      <c r="E86" s="52">
        <f t="shared" si="4"/>
        <v>510.79136690647482</v>
      </c>
    </row>
    <row r="87" spans="1:5" x14ac:dyDescent="0.3">
      <c r="A87" s="79"/>
      <c r="B87" s="73" t="s">
        <v>48</v>
      </c>
      <c r="C87" s="53">
        <v>710</v>
      </c>
      <c r="D87" s="48">
        <f t="shared" si="3"/>
        <v>2.6296296296296298</v>
      </c>
      <c r="E87" s="52">
        <f t="shared" si="4"/>
        <v>510.79136690647482</v>
      </c>
    </row>
    <row r="88" spans="1:5" x14ac:dyDescent="0.3">
      <c r="A88" s="79"/>
      <c r="B88" s="73" t="s">
        <v>99</v>
      </c>
      <c r="C88" s="53">
        <v>710</v>
      </c>
      <c r="D88" s="48">
        <f t="shared" si="3"/>
        <v>2.6296296296296298</v>
      </c>
      <c r="E88" s="52">
        <f t="shared" si="4"/>
        <v>510.79136690647482</v>
      </c>
    </row>
    <row r="89" spans="1:5" ht="15" thickBot="1" x14ac:dyDescent="0.35">
      <c r="A89" s="79"/>
      <c r="B89" s="71" t="s">
        <v>100</v>
      </c>
      <c r="C89" s="64">
        <v>945</v>
      </c>
      <c r="D89" s="61">
        <f t="shared" si="3"/>
        <v>3.5</v>
      </c>
      <c r="E89" s="62">
        <f t="shared" si="4"/>
        <v>679.85611510791364</v>
      </c>
    </row>
    <row r="90" spans="1:5" x14ac:dyDescent="0.3">
      <c r="A90" s="78">
        <v>2020</v>
      </c>
      <c r="B90" s="69" t="s">
        <v>101</v>
      </c>
      <c r="C90" s="56">
        <v>945</v>
      </c>
      <c r="D90" s="18">
        <f t="shared" si="3"/>
        <v>3.5</v>
      </c>
      <c r="E90" s="22">
        <f t="shared" si="4"/>
        <v>679.85611510791364</v>
      </c>
    </row>
    <row r="91" spans="1:5" x14ac:dyDescent="0.3">
      <c r="A91" s="79"/>
      <c r="B91" s="73" t="s">
        <v>102</v>
      </c>
      <c r="C91" s="53">
        <v>945</v>
      </c>
      <c r="D91" s="48">
        <f t="shared" si="3"/>
        <v>3.5</v>
      </c>
      <c r="E91" s="52">
        <f t="shared" si="4"/>
        <v>679.85611510791364</v>
      </c>
    </row>
    <row r="92" spans="1:5" x14ac:dyDescent="0.3">
      <c r="A92" s="79"/>
      <c r="B92" s="73" t="s">
        <v>103</v>
      </c>
      <c r="C92" s="53">
        <v>945</v>
      </c>
      <c r="D92" s="48">
        <f t="shared" ref="D92" si="5">C92/$B$111</f>
        <v>3.5</v>
      </c>
      <c r="E92" s="52">
        <f t="shared" ref="E92" si="6">D92/$D$15*100</f>
        <v>679.85611510791364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 t="s">
        <v>105</v>
      </c>
      <c r="D107" s="48" t="s">
        <v>105</v>
      </c>
      <c r="E107" s="52" t="s">
        <v>105</v>
      </c>
    </row>
    <row r="108" spans="1:5" x14ac:dyDescent="0.3">
      <c r="A108" s="79"/>
      <c r="B108" s="73" t="s">
        <v>108</v>
      </c>
      <c r="C108" s="53" t="s">
        <v>105</v>
      </c>
      <c r="D108" s="48" t="s">
        <v>105</v>
      </c>
      <c r="E108" s="52" t="s">
        <v>105</v>
      </c>
    </row>
    <row r="109" spans="1:5" x14ac:dyDescent="0.3">
      <c r="A109" s="79"/>
      <c r="B109" s="73" t="s">
        <v>109</v>
      </c>
      <c r="C109" s="53" t="s">
        <v>105</v>
      </c>
      <c r="D109" s="48" t="s">
        <v>105</v>
      </c>
      <c r="E109" s="52" t="s">
        <v>105</v>
      </c>
    </row>
    <row r="110" spans="1:5" ht="15" thickBot="1" x14ac:dyDescent="0.35">
      <c r="A110" s="80"/>
      <c r="B110" s="71" t="s">
        <v>110</v>
      </c>
      <c r="C110" s="46" t="s">
        <v>105</v>
      </c>
      <c r="D110" s="17" t="s">
        <v>105</v>
      </c>
      <c r="E110" s="24" t="s">
        <v>105</v>
      </c>
    </row>
    <row r="111" spans="1:5" x14ac:dyDescent="0.3">
      <c r="A111" s="13" t="s">
        <v>93</v>
      </c>
      <c r="B111" s="14">
        <v>270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90:A101"/>
    <mergeCell ref="A78:A89"/>
    <mergeCell ref="A66:A77"/>
    <mergeCell ref="A54:A65"/>
    <mergeCell ref="A102:A110"/>
    <mergeCell ref="C12:E12"/>
    <mergeCell ref="C13:E13"/>
    <mergeCell ref="A15:A17"/>
    <mergeCell ref="A18:A29"/>
    <mergeCell ref="A42:A53"/>
    <mergeCell ref="A30:A41"/>
    <mergeCell ref="A12:A14"/>
    <mergeCell ref="B12:B14"/>
  </mergeCells>
  <hyperlinks>
    <hyperlink ref="A117" location="Índice!A1" display="Volver al Índice" xr:uid="{00000000-0004-0000-1200-000000000000}"/>
    <hyperlink ref="A120" r:id="rId1" xr:uid="{E8A8A22B-9579-429A-8CA1-F2E043CDAE9B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7.5546875" customWidth="1"/>
    <col min="5" max="5" width="30.33203125" bestFit="1" customWidth="1"/>
    <col min="8" max="8" width="30.33203125" bestFit="1" customWidth="1"/>
  </cols>
  <sheetData>
    <row r="1" spans="1:8" x14ac:dyDescent="0.3">
      <c r="A1" s="7" t="s">
        <v>0</v>
      </c>
      <c r="B1" s="3"/>
    </row>
    <row r="2" spans="1:8" x14ac:dyDescent="0.3">
      <c r="A2" s="7" t="s">
        <v>1</v>
      </c>
      <c r="B2" s="3"/>
    </row>
    <row r="3" spans="1:8" x14ac:dyDescent="0.3">
      <c r="A3" s="7" t="s">
        <v>2</v>
      </c>
      <c r="B3" s="3"/>
    </row>
    <row r="4" spans="1:8" x14ac:dyDescent="0.3">
      <c r="A4" s="7" t="s">
        <v>3</v>
      </c>
      <c r="B4" s="3" t="s">
        <v>4</v>
      </c>
    </row>
    <row r="5" spans="1:8" x14ac:dyDescent="0.3">
      <c r="A5" s="7" t="s">
        <v>37</v>
      </c>
      <c r="B5" s="3" t="s">
        <v>7</v>
      </c>
    </row>
    <row r="6" spans="1:8" x14ac:dyDescent="0.3">
      <c r="A6" s="7" t="s">
        <v>5</v>
      </c>
      <c r="B6" s="3" t="s">
        <v>88</v>
      </c>
    </row>
    <row r="7" spans="1:8" x14ac:dyDescent="0.3">
      <c r="A7" s="7" t="s">
        <v>38</v>
      </c>
      <c r="B7" s="3" t="s">
        <v>39</v>
      </c>
    </row>
    <row r="8" spans="1:8" x14ac:dyDescent="0.3">
      <c r="A8" s="7" t="s">
        <v>40</v>
      </c>
      <c r="B8" s="43" t="s">
        <v>112</v>
      </c>
    </row>
    <row r="9" spans="1:8" x14ac:dyDescent="0.3">
      <c r="A9" s="7" t="s">
        <v>41</v>
      </c>
      <c r="B9" s="43" t="s">
        <v>112</v>
      </c>
    </row>
    <row r="11" spans="1:8" ht="15" thickBot="1" x14ac:dyDescent="0.35"/>
    <row r="12" spans="1:8" ht="15" thickBot="1" x14ac:dyDescent="0.35">
      <c r="A12" s="93" t="s">
        <v>42</v>
      </c>
      <c r="B12" s="96" t="s">
        <v>43</v>
      </c>
      <c r="C12" s="81" t="s">
        <v>96</v>
      </c>
      <c r="D12" s="82"/>
      <c r="E12" s="82"/>
      <c r="F12" s="82"/>
      <c r="G12" s="82"/>
      <c r="H12" s="83"/>
    </row>
    <row r="13" spans="1:8" x14ac:dyDescent="0.3">
      <c r="A13" s="94"/>
      <c r="B13" s="97"/>
      <c r="C13" s="84" t="s">
        <v>45</v>
      </c>
      <c r="D13" s="85"/>
      <c r="E13" s="86"/>
      <c r="F13" s="99" t="s">
        <v>46</v>
      </c>
      <c r="G13" s="100"/>
      <c r="H13" s="101"/>
    </row>
    <row r="14" spans="1:8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  <c r="F14" s="54" t="s">
        <v>94</v>
      </c>
      <c r="G14" s="12" t="s">
        <v>95</v>
      </c>
      <c r="H14" s="16" t="s">
        <v>97</v>
      </c>
    </row>
    <row r="15" spans="1:8" x14ac:dyDescent="0.3">
      <c r="A15" s="87">
        <v>2013</v>
      </c>
      <c r="B15" s="66" t="s">
        <v>48</v>
      </c>
      <c r="C15" s="36">
        <v>170</v>
      </c>
      <c r="D15" s="18">
        <f t="shared" ref="D15:D20" si="0">C15/$B$111</f>
        <v>0.46575342465753422</v>
      </c>
      <c r="E15" s="22">
        <f t="shared" ref="E15:E20" si="1">D15/$D$15*100</f>
        <v>100</v>
      </c>
      <c r="F15" s="25">
        <v>207</v>
      </c>
      <c r="G15" s="18">
        <f t="shared" ref="G15:G23" si="2">F15/$B$111</f>
        <v>0.56712328767123288</v>
      </c>
      <c r="H15" s="22">
        <f t="shared" ref="H15:H21" si="3">G15/$G$15*100</f>
        <v>100</v>
      </c>
    </row>
    <row r="16" spans="1:8" x14ac:dyDescent="0.3">
      <c r="A16" s="88"/>
      <c r="B16" s="67" t="s">
        <v>99</v>
      </c>
      <c r="C16" s="37">
        <v>170</v>
      </c>
      <c r="D16" s="21">
        <f t="shared" si="0"/>
        <v>0.46575342465753422</v>
      </c>
      <c r="E16" s="23">
        <f t="shared" si="1"/>
        <v>100</v>
      </c>
      <c r="F16" s="26">
        <v>207</v>
      </c>
      <c r="G16" s="21">
        <f t="shared" si="2"/>
        <v>0.56712328767123288</v>
      </c>
      <c r="H16" s="23">
        <f t="shared" si="3"/>
        <v>100</v>
      </c>
    </row>
    <row r="17" spans="1:8" ht="15" thickBot="1" x14ac:dyDescent="0.35">
      <c r="A17" s="89"/>
      <c r="B17" s="68" t="s">
        <v>100</v>
      </c>
      <c r="C17" s="42">
        <v>170</v>
      </c>
      <c r="D17" s="29">
        <f t="shared" si="0"/>
        <v>0.46575342465753422</v>
      </c>
      <c r="E17" s="30">
        <f t="shared" si="1"/>
        <v>100</v>
      </c>
      <c r="F17" s="31">
        <v>207</v>
      </c>
      <c r="G17" s="29">
        <f t="shared" si="2"/>
        <v>0.56712328767123288</v>
      </c>
      <c r="H17" s="30">
        <f t="shared" si="3"/>
        <v>100</v>
      </c>
    </row>
    <row r="18" spans="1:8" x14ac:dyDescent="0.3">
      <c r="A18" s="90">
        <v>2014</v>
      </c>
      <c r="B18" s="69" t="s">
        <v>101</v>
      </c>
      <c r="C18" s="36">
        <v>207</v>
      </c>
      <c r="D18" s="18">
        <f t="shared" si="0"/>
        <v>0.56712328767123288</v>
      </c>
      <c r="E18" s="22">
        <f t="shared" si="1"/>
        <v>121.76470588235296</v>
      </c>
      <c r="F18" s="25">
        <v>230</v>
      </c>
      <c r="G18" s="18">
        <f t="shared" si="2"/>
        <v>0.63013698630136983</v>
      </c>
      <c r="H18" s="22">
        <f t="shared" si="3"/>
        <v>111.1111111111111</v>
      </c>
    </row>
    <row r="19" spans="1:8" x14ac:dyDescent="0.3">
      <c r="A19" s="91"/>
      <c r="B19" s="70" t="s">
        <v>102</v>
      </c>
      <c r="C19" s="37">
        <v>219</v>
      </c>
      <c r="D19" s="21">
        <f t="shared" si="0"/>
        <v>0.6</v>
      </c>
      <c r="E19" s="23">
        <f t="shared" si="1"/>
        <v>128.82352941176472</v>
      </c>
      <c r="F19" s="26">
        <v>245</v>
      </c>
      <c r="G19" s="21">
        <f t="shared" si="2"/>
        <v>0.67123287671232879</v>
      </c>
      <c r="H19" s="23">
        <f t="shared" si="3"/>
        <v>118.3574879227053</v>
      </c>
    </row>
    <row r="20" spans="1:8" x14ac:dyDescent="0.3">
      <c r="A20" s="91"/>
      <c r="B20" s="70" t="s">
        <v>103</v>
      </c>
      <c r="C20" s="37">
        <v>219</v>
      </c>
      <c r="D20" s="21">
        <f t="shared" si="0"/>
        <v>0.6</v>
      </c>
      <c r="E20" s="23">
        <f t="shared" si="1"/>
        <v>128.82352941176472</v>
      </c>
      <c r="F20" s="26">
        <v>245</v>
      </c>
      <c r="G20" s="21">
        <f t="shared" si="2"/>
        <v>0.67123287671232879</v>
      </c>
      <c r="H20" s="23">
        <f t="shared" si="3"/>
        <v>118.3574879227053</v>
      </c>
    </row>
    <row r="21" spans="1:8" x14ac:dyDescent="0.3">
      <c r="A21" s="91"/>
      <c r="B21" s="70" t="s">
        <v>104</v>
      </c>
      <c r="C21" s="37" t="s">
        <v>105</v>
      </c>
      <c r="D21" s="21" t="s">
        <v>105</v>
      </c>
      <c r="E21" s="23" t="s">
        <v>105</v>
      </c>
      <c r="F21" s="26">
        <v>245</v>
      </c>
      <c r="G21" s="21">
        <f t="shared" si="2"/>
        <v>0.67123287671232879</v>
      </c>
      <c r="H21" s="23">
        <f t="shared" si="3"/>
        <v>118.3574879227053</v>
      </c>
    </row>
    <row r="22" spans="1:8" x14ac:dyDescent="0.3">
      <c r="A22" s="91"/>
      <c r="B22" s="70" t="s">
        <v>106</v>
      </c>
      <c r="C22" s="37">
        <v>219</v>
      </c>
      <c r="D22" s="21">
        <f>C22/$B$111</f>
        <v>0.6</v>
      </c>
      <c r="E22" s="23">
        <f>D22/$D$15*100</f>
        <v>128.82352941176472</v>
      </c>
      <c r="F22" s="26">
        <v>245</v>
      </c>
      <c r="G22" s="21">
        <f t="shared" si="2"/>
        <v>0.67123287671232879</v>
      </c>
      <c r="H22" s="23">
        <f>G22/$G$15*100</f>
        <v>118.3574879227053</v>
      </c>
    </row>
    <row r="23" spans="1:8" x14ac:dyDescent="0.3">
      <c r="A23" s="91"/>
      <c r="B23" s="70" t="s">
        <v>107</v>
      </c>
      <c r="C23" s="37">
        <v>219</v>
      </c>
      <c r="D23" s="21">
        <f>C23/$B$111</f>
        <v>0.6</v>
      </c>
      <c r="E23" s="23">
        <f>D23/$D$15*100</f>
        <v>128.82352941176472</v>
      </c>
      <c r="F23" s="26">
        <v>245</v>
      </c>
      <c r="G23" s="21">
        <f t="shared" si="2"/>
        <v>0.67123287671232879</v>
      </c>
      <c r="H23" s="23">
        <f>G23/$G$15*100</f>
        <v>118.3574879227053</v>
      </c>
    </row>
    <row r="24" spans="1:8" x14ac:dyDescent="0.3">
      <c r="A24" s="91"/>
      <c r="B24" s="70" t="s">
        <v>108</v>
      </c>
      <c r="C24" s="37" t="s">
        <v>105</v>
      </c>
      <c r="D24" s="21" t="s">
        <v>105</v>
      </c>
      <c r="E24" s="23" t="s">
        <v>105</v>
      </c>
      <c r="F24" s="26" t="s">
        <v>105</v>
      </c>
      <c r="G24" s="21" t="s">
        <v>105</v>
      </c>
      <c r="H24" s="23" t="s">
        <v>105</v>
      </c>
    </row>
    <row r="25" spans="1:8" x14ac:dyDescent="0.3">
      <c r="A25" s="91"/>
      <c r="B25" s="70" t="s">
        <v>109</v>
      </c>
      <c r="C25" s="37">
        <v>261</v>
      </c>
      <c r="D25" s="21">
        <f t="shared" ref="D25:D47" si="4">C25/$B$111</f>
        <v>0.71506849315068488</v>
      </c>
      <c r="E25" s="23">
        <f t="shared" ref="E25:E34" si="5">D25/$D$15*100</f>
        <v>153.52941176470586</v>
      </c>
      <c r="F25" s="26">
        <v>297</v>
      </c>
      <c r="G25" s="21">
        <f t="shared" ref="G25:G47" si="6">F25/$B$111</f>
        <v>0.81369863013698629</v>
      </c>
      <c r="H25" s="23">
        <f t="shared" ref="H25:H34" si="7">G25/$D$15*100</f>
        <v>174.70588235294119</v>
      </c>
    </row>
    <row r="26" spans="1:8" x14ac:dyDescent="0.3">
      <c r="A26" s="91"/>
      <c r="B26" s="70" t="s">
        <v>110</v>
      </c>
      <c r="C26" s="37">
        <v>261</v>
      </c>
      <c r="D26" s="21">
        <f t="shared" si="4"/>
        <v>0.71506849315068488</v>
      </c>
      <c r="E26" s="23">
        <f t="shared" si="5"/>
        <v>153.52941176470586</v>
      </c>
      <c r="F26" s="26">
        <v>297</v>
      </c>
      <c r="G26" s="21">
        <f t="shared" si="6"/>
        <v>0.81369863013698629</v>
      </c>
      <c r="H26" s="23">
        <f t="shared" si="7"/>
        <v>174.70588235294119</v>
      </c>
    </row>
    <row r="27" spans="1:8" x14ac:dyDescent="0.3">
      <c r="A27" s="91"/>
      <c r="B27" s="70" t="s">
        <v>48</v>
      </c>
      <c r="C27" s="37">
        <v>261</v>
      </c>
      <c r="D27" s="21">
        <f t="shared" si="4"/>
        <v>0.71506849315068488</v>
      </c>
      <c r="E27" s="23">
        <f t="shared" si="5"/>
        <v>153.52941176470586</v>
      </c>
      <c r="F27" s="26">
        <v>297</v>
      </c>
      <c r="G27" s="21">
        <f t="shared" si="6"/>
        <v>0.81369863013698629</v>
      </c>
      <c r="H27" s="23">
        <f t="shared" si="7"/>
        <v>174.70588235294119</v>
      </c>
    </row>
    <row r="28" spans="1:8" x14ac:dyDescent="0.3">
      <c r="A28" s="91"/>
      <c r="B28" s="70" t="s">
        <v>99</v>
      </c>
      <c r="C28" s="37">
        <v>261</v>
      </c>
      <c r="D28" s="21">
        <f t="shared" si="4"/>
        <v>0.71506849315068488</v>
      </c>
      <c r="E28" s="23">
        <f t="shared" si="5"/>
        <v>153.52941176470586</v>
      </c>
      <c r="F28" s="26">
        <v>297</v>
      </c>
      <c r="G28" s="21">
        <f t="shared" si="6"/>
        <v>0.81369863013698629</v>
      </c>
      <c r="H28" s="23">
        <f t="shared" si="7"/>
        <v>174.70588235294119</v>
      </c>
    </row>
    <row r="29" spans="1:8" ht="15" thickBot="1" x14ac:dyDescent="0.35">
      <c r="A29" s="92"/>
      <c r="B29" s="71" t="s">
        <v>100</v>
      </c>
      <c r="C29" s="38">
        <v>274</v>
      </c>
      <c r="D29" s="17">
        <f t="shared" si="4"/>
        <v>0.75068493150684934</v>
      </c>
      <c r="E29" s="24">
        <f t="shared" si="5"/>
        <v>161.1764705882353</v>
      </c>
      <c r="F29" s="27">
        <v>313</v>
      </c>
      <c r="G29" s="17">
        <f t="shared" si="6"/>
        <v>0.8575342465753425</v>
      </c>
      <c r="H29" s="24">
        <f t="shared" si="7"/>
        <v>184.11764705882354</v>
      </c>
    </row>
    <row r="30" spans="1:8" x14ac:dyDescent="0.3">
      <c r="A30" s="78">
        <v>2015</v>
      </c>
      <c r="B30" s="69" t="s">
        <v>101</v>
      </c>
      <c r="C30" s="36">
        <v>274</v>
      </c>
      <c r="D30" s="18">
        <f t="shared" si="4"/>
        <v>0.75068493150684934</v>
      </c>
      <c r="E30" s="22">
        <f t="shared" si="5"/>
        <v>161.1764705882353</v>
      </c>
      <c r="F30" s="25">
        <v>313</v>
      </c>
      <c r="G30" s="18">
        <f t="shared" si="6"/>
        <v>0.8575342465753425</v>
      </c>
      <c r="H30" s="22">
        <f t="shared" si="7"/>
        <v>184.11764705882354</v>
      </c>
    </row>
    <row r="31" spans="1:8" x14ac:dyDescent="0.3">
      <c r="A31" s="79"/>
      <c r="B31" s="70" t="s">
        <v>102</v>
      </c>
      <c r="C31" s="37">
        <v>274</v>
      </c>
      <c r="D31" s="21">
        <f t="shared" si="4"/>
        <v>0.75068493150684934</v>
      </c>
      <c r="E31" s="23">
        <f t="shared" si="5"/>
        <v>161.1764705882353</v>
      </c>
      <c r="F31" s="26">
        <v>313</v>
      </c>
      <c r="G31" s="21">
        <f t="shared" si="6"/>
        <v>0.8575342465753425</v>
      </c>
      <c r="H31" s="23">
        <f t="shared" si="7"/>
        <v>184.11764705882354</v>
      </c>
    </row>
    <row r="32" spans="1:8" x14ac:dyDescent="0.3">
      <c r="A32" s="79"/>
      <c r="B32" s="70" t="s">
        <v>103</v>
      </c>
      <c r="C32" s="37">
        <v>310</v>
      </c>
      <c r="D32" s="21">
        <f t="shared" si="4"/>
        <v>0.84931506849315064</v>
      </c>
      <c r="E32" s="23">
        <f t="shared" si="5"/>
        <v>182.35294117647058</v>
      </c>
      <c r="F32" s="26">
        <v>353</v>
      </c>
      <c r="G32" s="21">
        <f t="shared" si="6"/>
        <v>0.9671232876712329</v>
      </c>
      <c r="H32" s="23">
        <f t="shared" si="7"/>
        <v>207.64705882352942</v>
      </c>
    </row>
    <row r="33" spans="1:8" x14ac:dyDescent="0.3">
      <c r="A33" s="79"/>
      <c r="B33" s="70" t="s">
        <v>104</v>
      </c>
      <c r="C33" s="37">
        <v>310</v>
      </c>
      <c r="D33" s="21">
        <f t="shared" si="4"/>
        <v>0.84931506849315064</v>
      </c>
      <c r="E33" s="23">
        <f t="shared" si="5"/>
        <v>182.35294117647058</v>
      </c>
      <c r="F33" s="26">
        <v>353</v>
      </c>
      <c r="G33" s="21">
        <f t="shared" si="6"/>
        <v>0.9671232876712329</v>
      </c>
      <c r="H33" s="23">
        <f t="shared" si="7"/>
        <v>207.64705882352942</v>
      </c>
    </row>
    <row r="34" spans="1:8" x14ac:dyDescent="0.3">
      <c r="A34" s="79"/>
      <c r="B34" s="70" t="s">
        <v>106</v>
      </c>
      <c r="C34" s="37">
        <v>310</v>
      </c>
      <c r="D34" s="21">
        <f t="shared" si="4"/>
        <v>0.84931506849315064</v>
      </c>
      <c r="E34" s="23">
        <f t="shared" si="5"/>
        <v>182.35294117647058</v>
      </c>
      <c r="F34" s="26">
        <v>353</v>
      </c>
      <c r="G34" s="21">
        <f t="shared" si="6"/>
        <v>0.9671232876712329</v>
      </c>
      <c r="H34" s="23">
        <f t="shared" si="7"/>
        <v>207.64705882352942</v>
      </c>
    </row>
    <row r="35" spans="1:8" x14ac:dyDescent="0.3">
      <c r="A35" s="79"/>
      <c r="B35" s="70" t="s">
        <v>107</v>
      </c>
      <c r="C35" s="37">
        <v>310</v>
      </c>
      <c r="D35" s="21">
        <f t="shared" si="4"/>
        <v>0.84931506849315064</v>
      </c>
      <c r="E35" s="23">
        <f t="shared" ref="E35:E47" si="8">D35/$D$15*100</f>
        <v>182.35294117647058</v>
      </c>
      <c r="F35" s="26">
        <v>353</v>
      </c>
      <c r="G35" s="21">
        <f t="shared" si="6"/>
        <v>0.9671232876712329</v>
      </c>
      <c r="H35" s="23">
        <f t="shared" ref="H35:H47" si="9">G35/$D$15*100</f>
        <v>207.64705882352942</v>
      </c>
    </row>
    <row r="36" spans="1:8" x14ac:dyDescent="0.3">
      <c r="A36" s="79"/>
      <c r="B36" s="70" t="s">
        <v>108</v>
      </c>
      <c r="C36" s="37">
        <v>331</v>
      </c>
      <c r="D36" s="21">
        <f t="shared" si="4"/>
        <v>0.9068493150684932</v>
      </c>
      <c r="E36" s="23">
        <f t="shared" si="8"/>
        <v>194.70588235294119</v>
      </c>
      <c r="F36" s="26">
        <v>377</v>
      </c>
      <c r="G36" s="21">
        <f t="shared" si="6"/>
        <v>1.0328767123287672</v>
      </c>
      <c r="H36" s="23">
        <f t="shared" si="9"/>
        <v>221.76470588235296</v>
      </c>
    </row>
    <row r="37" spans="1:8" x14ac:dyDescent="0.3">
      <c r="A37" s="79"/>
      <c r="B37" s="70" t="s">
        <v>109</v>
      </c>
      <c r="C37" s="37">
        <v>331</v>
      </c>
      <c r="D37" s="21">
        <f t="shared" si="4"/>
        <v>0.9068493150684932</v>
      </c>
      <c r="E37" s="23">
        <f t="shared" si="8"/>
        <v>194.70588235294119</v>
      </c>
      <c r="F37" s="26">
        <v>377</v>
      </c>
      <c r="G37" s="21">
        <f t="shared" si="6"/>
        <v>1.0328767123287672</v>
      </c>
      <c r="H37" s="23">
        <f t="shared" si="9"/>
        <v>221.76470588235296</v>
      </c>
    </row>
    <row r="38" spans="1:8" x14ac:dyDescent="0.3">
      <c r="A38" s="79"/>
      <c r="B38" s="70" t="s">
        <v>110</v>
      </c>
      <c r="C38" s="37">
        <v>331</v>
      </c>
      <c r="D38" s="21">
        <f t="shared" si="4"/>
        <v>0.9068493150684932</v>
      </c>
      <c r="E38" s="23">
        <f t="shared" si="8"/>
        <v>194.70588235294119</v>
      </c>
      <c r="F38" s="26">
        <v>377</v>
      </c>
      <c r="G38" s="21">
        <f t="shared" si="6"/>
        <v>1.0328767123287672</v>
      </c>
      <c r="H38" s="23">
        <f t="shared" si="9"/>
        <v>221.76470588235296</v>
      </c>
    </row>
    <row r="39" spans="1:8" x14ac:dyDescent="0.3">
      <c r="A39" s="79"/>
      <c r="B39" s="70" t="s">
        <v>48</v>
      </c>
      <c r="C39" s="37">
        <v>375</v>
      </c>
      <c r="D39" s="21">
        <f t="shared" si="4"/>
        <v>1.0273972602739727</v>
      </c>
      <c r="E39" s="23">
        <f t="shared" si="8"/>
        <v>220.58823529411765</v>
      </c>
      <c r="F39" s="26">
        <v>428</v>
      </c>
      <c r="G39" s="21">
        <f t="shared" si="6"/>
        <v>1.1726027397260275</v>
      </c>
      <c r="H39" s="23">
        <f t="shared" si="9"/>
        <v>251.76470588235298</v>
      </c>
    </row>
    <row r="40" spans="1:8" x14ac:dyDescent="0.3">
      <c r="A40" s="79"/>
      <c r="B40" s="70" t="s">
        <v>99</v>
      </c>
      <c r="C40" s="37">
        <v>337</v>
      </c>
      <c r="D40" s="21">
        <f t="shared" si="4"/>
        <v>0.92328767123287669</v>
      </c>
      <c r="E40" s="23">
        <f t="shared" si="8"/>
        <v>198.23529411764707</v>
      </c>
      <c r="F40" s="26">
        <v>385</v>
      </c>
      <c r="G40" s="21">
        <f t="shared" si="6"/>
        <v>1.0547945205479452</v>
      </c>
      <c r="H40" s="23">
        <f t="shared" si="9"/>
        <v>226.47058823529412</v>
      </c>
    </row>
    <row r="41" spans="1:8" ht="15" thickBot="1" x14ac:dyDescent="0.35">
      <c r="A41" s="79"/>
      <c r="B41" s="72" t="s">
        <v>100</v>
      </c>
      <c r="C41" s="38">
        <v>375</v>
      </c>
      <c r="D41" s="17">
        <f t="shared" si="4"/>
        <v>1.0273972602739727</v>
      </c>
      <c r="E41" s="24">
        <f t="shared" si="8"/>
        <v>220.58823529411765</v>
      </c>
      <c r="F41" s="27">
        <v>428</v>
      </c>
      <c r="G41" s="17">
        <f t="shared" si="6"/>
        <v>1.1726027397260275</v>
      </c>
      <c r="H41" s="24">
        <f t="shared" si="9"/>
        <v>251.76470588235298</v>
      </c>
    </row>
    <row r="42" spans="1:8" x14ac:dyDescent="0.3">
      <c r="A42" s="90">
        <v>2016</v>
      </c>
      <c r="B42" s="69" t="s">
        <v>101</v>
      </c>
      <c r="C42" s="36">
        <v>393</v>
      </c>
      <c r="D42" s="18">
        <f t="shared" si="4"/>
        <v>1.0767123287671232</v>
      </c>
      <c r="E42" s="22">
        <f t="shared" si="8"/>
        <v>231.17647058823528</v>
      </c>
      <c r="F42" s="25">
        <v>448</v>
      </c>
      <c r="G42" s="18">
        <f t="shared" si="6"/>
        <v>1.2273972602739727</v>
      </c>
      <c r="H42" s="22">
        <f t="shared" si="9"/>
        <v>263.52941176470591</v>
      </c>
    </row>
    <row r="43" spans="1:8" x14ac:dyDescent="0.3">
      <c r="A43" s="91"/>
      <c r="B43" s="70" t="s">
        <v>102</v>
      </c>
      <c r="C43" s="37">
        <v>393</v>
      </c>
      <c r="D43" s="21">
        <f t="shared" si="4"/>
        <v>1.0767123287671232</v>
      </c>
      <c r="E43" s="23">
        <f t="shared" si="8"/>
        <v>231.17647058823528</v>
      </c>
      <c r="F43" s="26">
        <v>448</v>
      </c>
      <c r="G43" s="21">
        <f t="shared" si="6"/>
        <v>1.2273972602739727</v>
      </c>
      <c r="H43" s="23">
        <f t="shared" si="9"/>
        <v>263.52941176470591</v>
      </c>
    </row>
    <row r="44" spans="1:8" x14ac:dyDescent="0.3">
      <c r="A44" s="91"/>
      <c r="B44" s="70" t="s">
        <v>103</v>
      </c>
      <c r="C44" s="37">
        <v>393</v>
      </c>
      <c r="D44" s="21">
        <f t="shared" si="4"/>
        <v>1.0767123287671232</v>
      </c>
      <c r="E44" s="23">
        <f t="shared" si="8"/>
        <v>231.17647058823528</v>
      </c>
      <c r="F44" s="26">
        <v>448</v>
      </c>
      <c r="G44" s="21">
        <f t="shared" si="6"/>
        <v>1.2273972602739727</v>
      </c>
      <c r="H44" s="23">
        <f t="shared" si="9"/>
        <v>263.52941176470591</v>
      </c>
    </row>
    <row r="45" spans="1:8" x14ac:dyDescent="0.3">
      <c r="A45" s="91"/>
      <c r="B45" s="70" t="s">
        <v>104</v>
      </c>
      <c r="C45" s="37">
        <v>393</v>
      </c>
      <c r="D45" s="21">
        <f t="shared" si="4"/>
        <v>1.0767123287671232</v>
      </c>
      <c r="E45" s="23">
        <f t="shared" si="8"/>
        <v>231.17647058823528</v>
      </c>
      <c r="F45" s="26">
        <v>448</v>
      </c>
      <c r="G45" s="21">
        <f t="shared" si="6"/>
        <v>1.2273972602739727</v>
      </c>
      <c r="H45" s="23">
        <f t="shared" si="9"/>
        <v>263.52941176470591</v>
      </c>
    </row>
    <row r="46" spans="1:8" x14ac:dyDescent="0.3">
      <c r="A46" s="91"/>
      <c r="B46" s="70" t="s">
        <v>106</v>
      </c>
      <c r="C46" s="37">
        <v>393</v>
      </c>
      <c r="D46" s="21">
        <f t="shared" si="4"/>
        <v>1.0767123287671232</v>
      </c>
      <c r="E46" s="23">
        <f t="shared" si="8"/>
        <v>231.17647058823528</v>
      </c>
      <c r="F46" s="26">
        <v>448</v>
      </c>
      <c r="G46" s="21">
        <f t="shared" si="6"/>
        <v>1.2273972602739727</v>
      </c>
      <c r="H46" s="23">
        <f t="shared" si="9"/>
        <v>263.52941176470591</v>
      </c>
    </row>
    <row r="47" spans="1:8" x14ac:dyDescent="0.3">
      <c r="A47" s="91"/>
      <c r="B47" s="70" t="s">
        <v>107</v>
      </c>
      <c r="C47" s="37">
        <v>393</v>
      </c>
      <c r="D47" s="21">
        <f t="shared" si="4"/>
        <v>1.0767123287671232</v>
      </c>
      <c r="E47" s="23">
        <f t="shared" si="8"/>
        <v>231.17647058823528</v>
      </c>
      <c r="F47" s="26">
        <v>448</v>
      </c>
      <c r="G47" s="21">
        <f t="shared" si="6"/>
        <v>1.2273972602739727</v>
      </c>
      <c r="H47" s="23">
        <f t="shared" si="9"/>
        <v>263.52941176470591</v>
      </c>
    </row>
    <row r="48" spans="1:8" x14ac:dyDescent="0.3">
      <c r="A48" s="91"/>
      <c r="B48" s="70" t="s">
        <v>108</v>
      </c>
      <c r="C48" s="37">
        <v>393</v>
      </c>
      <c r="D48" s="21">
        <f t="shared" ref="D48:D54" si="10">C48/$B$111</f>
        <v>1.0767123287671232</v>
      </c>
      <c r="E48" s="23">
        <f t="shared" ref="E48:E54" si="11">D48/$D$15*100</f>
        <v>231.17647058823528</v>
      </c>
      <c r="F48" s="26">
        <v>448</v>
      </c>
      <c r="G48" s="21">
        <f t="shared" ref="G48:G54" si="12">F48/$B$111</f>
        <v>1.2273972602739727</v>
      </c>
      <c r="H48" s="23">
        <f t="shared" ref="H48:H54" si="13">G48/$D$15*100</f>
        <v>263.52941176470591</v>
      </c>
    </row>
    <row r="49" spans="1:8" x14ac:dyDescent="0.3">
      <c r="A49" s="91"/>
      <c r="B49" s="70" t="s">
        <v>109</v>
      </c>
      <c r="C49" s="37">
        <v>393</v>
      </c>
      <c r="D49" s="21">
        <f t="shared" si="10"/>
        <v>1.0767123287671232</v>
      </c>
      <c r="E49" s="23">
        <f t="shared" si="11"/>
        <v>231.17647058823528</v>
      </c>
      <c r="F49" s="26">
        <v>448</v>
      </c>
      <c r="G49" s="21">
        <f t="shared" si="12"/>
        <v>1.2273972602739727</v>
      </c>
      <c r="H49" s="23">
        <f t="shared" si="13"/>
        <v>263.52941176470591</v>
      </c>
    </row>
    <row r="50" spans="1:8" x14ac:dyDescent="0.3">
      <c r="A50" s="91"/>
      <c r="B50" s="70" t="s">
        <v>110</v>
      </c>
      <c r="C50" s="37">
        <v>393</v>
      </c>
      <c r="D50" s="21">
        <f t="shared" si="10"/>
        <v>1.0767123287671232</v>
      </c>
      <c r="E50" s="23">
        <f t="shared" si="11"/>
        <v>231.17647058823528</v>
      </c>
      <c r="F50" s="26">
        <v>448</v>
      </c>
      <c r="G50" s="21">
        <f t="shared" si="12"/>
        <v>1.2273972602739727</v>
      </c>
      <c r="H50" s="23">
        <f t="shared" si="13"/>
        <v>263.52941176470591</v>
      </c>
    </row>
    <row r="51" spans="1:8" x14ac:dyDescent="0.3">
      <c r="A51" s="91"/>
      <c r="B51" s="70" t="s">
        <v>48</v>
      </c>
      <c r="C51" s="37">
        <v>482</v>
      </c>
      <c r="D51" s="21">
        <f t="shared" si="10"/>
        <v>1.3205479452054794</v>
      </c>
      <c r="E51" s="23">
        <f t="shared" si="11"/>
        <v>283.52941176470591</v>
      </c>
      <c r="F51" s="26">
        <v>550</v>
      </c>
      <c r="G51" s="21">
        <f t="shared" si="12"/>
        <v>1.5068493150684932</v>
      </c>
      <c r="H51" s="23">
        <f t="shared" si="13"/>
        <v>323.52941176470591</v>
      </c>
    </row>
    <row r="52" spans="1:8" x14ac:dyDescent="0.3">
      <c r="A52" s="91"/>
      <c r="B52" s="70" t="s">
        <v>99</v>
      </c>
      <c r="C52" s="37">
        <v>482</v>
      </c>
      <c r="D52" s="21">
        <f t="shared" si="10"/>
        <v>1.3205479452054794</v>
      </c>
      <c r="E52" s="23">
        <f t="shared" si="11"/>
        <v>283.52941176470591</v>
      </c>
      <c r="F52" s="26">
        <v>550</v>
      </c>
      <c r="G52" s="21">
        <f t="shared" si="12"/>
        <v>1.5068493150684932</v>
      </c>
      <c r="H52" s="23">
        <f t="shared" si="13"/>
        <v>323.52941176470591</v>
      </c>
    </row>
    <row r="53" spans="1:8" ht="15" thickBot="1" x14ac:dyDescent="0.35">
      <c r="A53" s="91"/>
      <c r="B53" s="72" t="s">
        <v>100</v>
      </c>
      <c r="C53" s="38">
        <v>505</v>
      </c>
      <c r="D53" s="17">
        <f t="shared" si="10"/>
        <v>1.3835616438356164</v>
      </c>
      <c r="E53" s="24">
        <f t="shared" si="11"/>
        <v>297.05882352941177</v>
      </c>
      <c r="F53" s="27">
        <v>563</v>
      </c>
      <c r="G53" s="17">
        <f t="shared" si="12"/>
        <v>1.5424657534246575</v>
      </c>
      <c r="H53" s="24">
        <f t="shared" si="13"/>
        <v>331.1764705882353</v>
      </c>
    </row>
    <row r="54" spans="1:8" x14ac:dyDescent="0.3">
      <c r="A54" s="78">
        <v>2017</v>
      </c>
      <c r="B54" s="69" t="s">
        <v>101</v>
      </c>
      <c r="C54" s="36">
        <v>505</v>
      </c>
      <c r="D54" s="18">
        <f t="shared" si="10"/>
        <v>1.3835616438356164</v>
      </c>
      <c r="E54" s="22">
        <f t="shared" si="11"/>
        <v>297.05882352941177</v>
      </c>
      <c r="F54" s="25">
        <v>576</v>
      </c>
      <c r="G54" s="18">
        <f t="shared" si="12"/>
        <v>1.5780821917808219</v>
      </c>
      <c r="H54" s="22">
        <f t="shared" si="13"/>
        <v>338.8235294117647</v>
      </c>
    </row>
    <row r="55" spans="1:8" x14ac:dyDescent="0.3">
      <c r="A55" s="79"/>
      <c r="B55" s="73" t="s">
        <v>102</v>
      </c>
      <c r="C55" s="51">
        <v>505</v>
      </c>
      <c r="D55" s="48">
        <f t="shared" ref="D55:D79" si="14">C55/$B$111</f>
        <v>1.3835616438356164</v>
      </c>
      <c r="E55" s="52">
        <f t="shared" ref="E55:E79" si="15">D55/$D$15*100</f>
        <v>297.05882352941177</v>
      </c>
      <c r="F55" s="14">
        <v>576</v>
      </c>
      <c r="G55" s="48">
        <f t="shared" ref="G55:G91" si="16">F55/$B$111</f>
        <v>1.5780821917808219</v>
      </c>
      <c r="H55" s="52">
        <f t="shared" ref="H55:H91" si="17">G55/$D$15*100</f>
        <v>338.8235294117647</v>
      </c>
    </row>
    <row r="56" spans="1:8" x14ac:dyDescent="0.3">
      <c r="A56" s="79"/>
      <c r="B56" s="73" t="s">
        <v>103</v>
      </c>
      <c r="C56" s="51">
        <v>505</v>
      </c>
      <c r="D56" s="48">
        <f t="shared" si="14"/>
        <v>1.3835616438356164</v>
      </c>
      <c r="E56" s="52">
        <f t="shared" si="15"/>
        <v>297.05882352941177</v>
      </c>
      <c r="F56" s="14">
        <v>576</v>
      </c>
      <c r="G56" s="48">
        <f t="shared" si="16"/>
        <v>1.5780821917808219</v>
      </c>
      <c r="H56" s="52">
        <f t="shared" si="17"/>
        <v>338.8235294117647</v>
      </c>
    </row>
    <row r="57" spans="1:8" x14ac:dyDescent="0.3">
      <c r="A57" s="79"/>
      <c r="B57" s="73" t="s">
        <v>104</v>
      </c>
      <c r="C57" s="51">
        <v>505</v>
      </c>
      <c r="D57" s="48">
        <f t="shared" si="14"/>
        <v>1.3835616438356164</v>
      </c>
      <c r="E57" s="52">
        <f t="shared" si="15"/>
        <v>297.05882352941177</v>
      </c>
      <c r="F57" s="14">
        <v>576</v>
      </c>
      <c r="G57" s="48">
        <f t="shared" si="16"/>
        <v>1.5780821917808219</v>
      </c>
      <c r="H57" s="52">
        <f t="shared" si="17"/>
        <v>338.8235294117647</v>
      </c>
    </row>
    <row r="58" spans="1:8" x14ac:dyDescent="0.3">
      <c r="A58" s="79"/>
      <c r="B58" s="73" t="s">
        <v>106</v>
      </c>
      <c r="C58" s="51">
        <v>505</v>
      </c>
      <c r="D58" s="48">
        <f t="shared" si="14"/>
        <v>1.3835616438356164</v>
      </c>
      <c r="E58" s="52">
        <f t="shared" si="15"/>
        <v>297.05882352941177</v>
      </c>
      <c r="F58" s="14">
        <v>576</v>
      </c>
      <c r="G58" s="48">
        <f t="shared" si="16"/>
        <v>1.5780821917808219</v>
      </c>
      <c r="H58" s="52">
        <f t="shared" si="17"/>
        <v>338.8235294117647</v>
      </c>
    </row>
    <row r="59" spans="1:8" x14ac:dyDescent="0.3">
      <c r="A59" s="79"/>
      <c r="B59" s="73" t="s">
        <v>107</v>
      </c>
      <c r="C59" s="51">
        <v>505</v>
      </c>
      <c r="D59" s="48">
        <f t="shared" si="14"/>
        <v>1.3835616438356164</v>
      </c>
      <c r="E59" s="52">
        <f t="shared" si="15"/>
        <v>297.05882352941177</v>
      </c>
      <c r="F59" s="14">
        <v>576</v>
      </c>
      <c r="G59" s="48">
        <f t="shared" si="16"/>
        <v>1.5780821917808219</v>
      </c>
      <c r="H59" s="52">
        <f t="shared" si="17"/>
        <v>338.8235294117647</v>
      </c>
    </row>
    <row r="60" spans="1:8" x14ac:dyDescent="0.3">
      <c r="A60" s="79"/>
      <c r="B60" s="73" t="s">
        <v>108</v>
      </c>
      <c r="C60" s="51">
        <v>505</v>
      </c>
      <c r="D60" s="48">
        <f t="shared" si="14"/>
        <v>1.3835616438356164</v>
      </c>
      <c r="E60" s="52">
        <f t="shared" si="15"/>
        <v>297.05882352941177</v>
      </c>
      <c r="F60" s="14">
        <v>576</v>
      </c>
      <c r="G60" s="48">
        <f t="shared" si="16"/>
        <v>1.5780821917808219</v>
      </c>
      <c r="H60" s="52">
        <f t="shared" si="17"/>
        <v>338.8235294117647</v>
      </c>
    </row>
    <row r="61" spans="1:8" x14ac:dyDescent="0.3">
      <c r="A61" s="79"/>
      <c r="B61" s="73" t="s">
        <v>109</v>
      </c>
      <c r="C61" s="51">
        <v>505</v>
      </c>
      <c r="D61" s="48">
        <f t="shared" si="14"/>
        <v>1.3835616438356164</v>
      </c>
      <c r="E61" s="52">
        <f t="shared" si="15"/>
        <v>297.05882352941177</v>
      </c>
      <c r="F61" s="14">
        <v>576</v>
      </c>
      <c r="G61" s="48">
        <f t="shared" si="16"/>
        <v>1.5780821917808219</v>
      </c>
      <c r="H61" s="52">
        <f t="shared" si="17"/>
        <v>338.8235294117647</v>
      </c>
    </row>
    <row r="62" spans="1:8" x14ac:dyDescent="0.3">
      <c r="A62" s="79"/>
      <c r="B62" s="73" t="s">
        <v>110</v>
      </c>
      <c r="C62" s="51">
        <v>505</v>
      </c>
      <c r="D62" s="48">
        <f t="shared" si="14"/>
        <v>1.3835616438356164</v>
      </c>
      <c r="E62" s="52">
        <f t="shared" si="15"/>
        <v>297.05882352941177</v>
      </c>
      <c r="F62" s="14">
        <v>576</v>
      </c>
      <c r="G62" s="48">
        <f t="shared" si="16"/>
        <v>1.5780821917808219</v>
      </c>
      <c r="H62" s="52">
        <f t="shared" si="17"/>
        <v>338.8235294117647</v>
      </c>
    </row>
    <row r="63" spans="1:8" x14ac:dyDescent="0.3">
      <c r="A63" s="79"/>
      <c r="B63" s="73" t="s">
        <v>48</v>
      </c>
      <c r="C63" s="51">
        <v>505</v>
      </c>
      <c r="D63" s="48">
        <f t="shared" si="14"/>
        <v>1.3835616438356164</v>
      </c>
      <c r="E63" s="52">
        <f t="shared" si="15"/>
        <v>297.05882352941177</v>
      </c>
      <c r="F63" s="14">
        <v>576</v>
      </c>
      <c r="G63" s="48">
        <f t="shared" si="16"/>
        <v>1.5780821917808219</v>
      </c>
      <c r="H63" s="52">
        <f t="shared" si="17"/>
        <v>338.8235294117647</v>
      </c>
    </row>
    <row r="64" spans="1:8" x14ac:dyDescent="0.3">
      <c r="A64" s="79"/>
      <c r="B64" s="73" t="s">
        <v>99</v>
      </c>
      <c r="C64" s="51">
        <v>505</v>
      </c>
      <c r="D64" s="48">
        <f t="shared" si="14"/>
        <v>1.3835616438356164</v>
      </c>
      <c r="E64" s="52">
        <f t="shared" si="15"/>
        <v>297.05882352941177</v>
      </c>
      <c r="F64" s="14">
        <v>576</v>
      </c>
      <c r="G64" s="48">
        <f t="shared" si="16"/>
        <v>1.5780821917808219</v>
      </c>
      <c r="H64" s="52">
        <f t="shared" si="17"/>
        <v>338.8235294117647</v>
      </c>
    </row>
    <row r="65" spans="1:8" ht="15" thickBot="1" x14ac:dyDescent="0.35">
      <c r="A65" s="79"/>
      <c r="B65" s="71" t="s">
        <v>100</v>
      </c>
      <c r="C65" s="60">
        <v>505</v>
      </c>
      <c r="D65" s="61">
        <f t="shared" si="14"/>
        <v>1.3835616438356164</v>
      </c>
      <c r="E65" s="62">
        <f t="shared" si="15"/>
        <v>297.05882352941177</v>
      </c>
      <c r="F65" s="63">
        <v>576</v>
      </c>
      <c r="G65" s="61">
        <f t="shared" si="16"/>
        <v>1.5780821917808219</v>
      </c>
      <c r="H65" s="62">
        <f t="shared" si="17"/>
        <v>338.8235294117647</v>
      </c>
    </row>
    <row r="66" spans="1:8" x14ac:dyDescent="0.3">
      <c r="A66" s="78">
        <v>2018</v>
      </c>
      <c r="B66" s="69" t="s">
        <v>101</v>
      </c>
      <c r="C66" s="36">
        <v>575</v>
      </c>
      <c r="D66" s="18">
        <f t="shared" si="14"/>
        <v>1.5753424657534247</v>
      </c>
      <c r="E66" s="22">
        <f t="shared" si="15"/>
        <v>338.23529411764707</v>
      </c>
      <c r="F66" s="25">
        <v>645</v>
      </c>
      <c r="G66" s="18">
        <f t="shared" si="16"/>
        <v>1.7671232876712328</v>
      </c>
      <c r="H66" s="22">
        <f t="shared" si="17"/>
        <v>379.41176470588238</v>
      </c>
    </row>
    <row r="67" spans="1:8" x14ac:dyDescent="0.3">
      <c r="A67" s="79"/>
      <c r="B67" s="73" t="s">
        <v>102</v>
      </c>
      <c r="C67" s="51">
        <v>575</v>
      </c>
      <c r="D67" s="48">
        <f t="shared" si="14"/>
        <v>1.5753424657534247</v>
      </c>
      <c r="E67" s="52">
        <f t="shared" si="15"/>
        <v>338.23529411764707</v>
      </c>
      <c r="F67" s="14">
        <v>645</v>
      </c>
      <c r="G67" s="48">
        <f t="shared" si="16"/>
        <v>1.7671232876712328</v>
      </c>
      <c r="H67" s="52">
        <f t="shared" si="17"/>
        <v>379.41176470588238</v>
      </c>
    </row>
    <row r="68" spans="1:8" x14ac:dyDescent="0.3">
      <c r="A68" s="79"/>
      <c r="B68" s="73" t="s">
        <v>103</v>
      </c>
      <c r="C68" s="51">
        <v>575</v>
      </c>
      <c r="D68" s="48">
        <f t="shared" si="14"/>
        <v>1.5753424657534247</v>
      </c>
      <c r="E68" s="52">
        <f t="shared" si="15"/>
        <v>338.23529411764707</v>
      </c>
      <c r="F68" s="14">
        <v>645</v>
      </c>
      <c r="G68" s="48">
        <f t="shared" si="16"/>
        <v>1.7671232876712328</v>
      </c>
      <c r="H68" s="52">
        <f t="shared" si="17"/>
        <v>379.41176470588238</v>
      </c>
    </row>
    <row r="69" spans="1:8" x14ac:dyDescent="0.3">
      <c r="A69" s="79"/>
      <c r="B69" s="73" t="s">
        <v>104</v>
      </c>
      <c r="C69" s="51">
        <v>635</v>
      </c>
      <c r="D69" s="48">
        <f t="shared" si="14"/>
        <v>1.7397260273972603</v>
      </c>
      <c r="E69" s="52">
        <f t="shared" si="15"/>
        <v>373.52941176470591</v>
      </c>
      <c r="F69" s="14">
        <v>710</v>
      </c>
      <c r="G69" s="48">
        <f t="shared" si="16"/>
        <v>1.9452054794520548</v>
      </c>
      <c r="H69" s="52">
        <f t="shared" si="17"/>
        <v>417.64705882352945</v>
      </c>
    </row>
    <row r="70" spans="1:8" x14ac:dyDescent="0.3">
      <c r="A70" s="79"/>
      <c r="B70" s="73" t="s">
        <v>106</v>
      </c>
      <c r="C70" s="51">
        <v>635</v>
      </c>
      <c r="D70" s="48">
        <f t="shared" si="14"/>
        <v>1.7397260273972603</v>
      </c>
      <c r="E70" s="52">
        <f t="shared" si="15"/>
        <v>373.52941176470591</v>
      </c>
      <c r="F70" s="14">
        <v>710</v>
      </c>
      <c r="G70" s="48">
        <f t="shared" si="16"/>
        <v>1.9452054794520548</v>
      </c>
      <c r="H70" s="52">
        <f t="shared" si="17"/>
        <v>417.64705882352945</v>
      </c>
    </row>
    <row r="71" spans="1:8" x14ac:dyDescent="0.3">
      <c r="A71" s="79"/>
      <c r="B71" s="73" t="s">
        <v>107</v>
      </c>
      <c r="C71" s="51">
        <v>635</v>
      </c>
      <c r="D71" s="48">
        <f t="shared" si="14"/>
        <v>1.7397260273972603</v>
      </c>
      <c r="E71" s="52">
        <f t="shared" si="15"/>
        <v>373.52941176470591</v>
      </c>
      <c r="F71" s="14">
        <v>710</v>
      </c>
      <c r="G71" s="48">
        <f t="shared" si="16"/>
        <v>1.9452054794520548</v>
      </c>
      <c r="H71" s="52">
        <f t="shared" si="17"/>
        <v>417.64705882352945</v>
      </c>
    </row>
    <row r="72" spans="1:8" x14ac:dyDescent="0.3">
      <c r="A72" s="79"/>
      <c r="B72" s="73" t="s">
        <v>108</v>
      </c>
      <c r="C72" s="51">
        <v>650</v>
      </c>
      <c r="D72" s="48">
        <f t="shared" si="14"/>
        <v>1.7808219178082192</v>
      </c>
      <c r="E72" s="52">
        <f t="shared" si="15"/>
        <v>382.35294117647061</v>
      </c>
      <c r="F72" s="14">
        <v>740</v>
      </c>
      <c r="G72" s="48">
        <f t="shared" si="16"/>
        <v>2.0273972602739727</v>
      </c>
      <c r="H72" s="52">
        <f t="shared" si="17"/>
        <v>435.2941176470589</v>
      </c>
    </row>
    <row r="73" spans="1:8" x14ac:dyDescent="0.3">
      <c r="A73" s="79"/>
      <c r="B73" s="73" t="s">
        <v>109</v>
      </c>
      <c r="C73" s="51">
        <v>650</v>
      </c>
      <c r="D73" s="48">
        <f t="shared" si="14"/>
        <v>1.7808219178082192</v>
      </c>
      <c r="E73" s="52">
        <f t="shared" si="15"/>
        <v>382.35294117647061</v>
      </c>
      <c r="F73" s="14">
        <v>740</v>
      </c>
      <c r="G73" s="48">
        <f t="shared" si="16"/>
        <v>2.0273972602739727</v>
      </c>
      <c r="H73" s="52">
        <f t="shared" si="17"/>
        <v>435.2941176470589</v>
      </c>
    </row>
    <row r="74" spans="1:8" x14ac:dyDescent="0.3">
      <c r="A74" s="79"/>
      <c r="B74" s="73" t="s">
        <v>110</v>
      </c>
      <c r="C74" s="51">
        <v>715</v>
      </c>
      <c r="D74" s="48">
        <f t="shared" si="14"/>
        <v>1.9589041095890412</v>
      </c>
      <c r="E74" s="52">
        <f t="shared" si="15"/>
        <v>420.58823529411768</v>
      </c>
      <c r="F74" s="14">
        <v>815</v>
      </c>
      <c r="G74" s="48">
        <f t="shared" si="16"/>
        <v>2.2328767123287672</v>
      </c>
      <c r="H74" s="52">
        <f t="shared" si="17"/>
        <v>479.41176470588243</v>
      </c>
    </row>
    <row r="75" spans="1:8" x14ac:dyDescent="0.3">
      <c r="A75" s="79"/>
      <c r="B75" s="73" t="s">
        <v>48</v>
      </c>
      <c r="C75" s="51">
        <v>715</v>
      </c>
      <c r="D75" s="48">
        <f t="shared" si="14"/>
        <v>1.9589041095890412</v>
      </c>
      <c r="E75" s="52">
        <f t="shared" si="15"/>
        <v>420.58823529411768</v>
      </c>
      <c r="F75" s="14">
        <v>815</v>
      </c>
      <c r="G75" s="48">
        <f t="shared" si="16"/>
        <v>2.2328767123287672</v>
      </c>
      <c r="H75" s="52">
        <f t="shared" si="17"/>
        <v>479.41176470588243</v>
      </c>
    </row>
    <row r="76" spans="1:8" x14ac:dyDescent="0.3">
      <c r="A76" s="79"/>
      <c r="B76" s="73" t="s">
        <v>99</v>
      </c>
      <c r="C76" s="51">
        <v>715</v>
      </c>
      <c r="D76" s="48">
        <f t="shared" si="14"/>
        <v>1.9589041095890412</v>
      </c>
      <c r="E76" s="52">
        <f t="shared" si="15"/>
        <v>420.58823529411768</v>
      </c>
      <c r="F76" s="14">
        <v>815</v>
      </c>
      <c r="G76" s="48">
        <f t="shared" si="16"/>
        <v>2.2328767123287672</v>
      </c>
      <c r="H76" s="52">
        <f t="shared" si="17"/>
        <v>479.41176470588243</v>
      </c>
    </row>
    <row r="77" spans="1:8" ht="15" thickBot="1" x14ac:dyDescent="0.35">
      <c r="A77" s="79"/>
      <c r="B77" s="71" t="s">
        <v>100</v>
      </c>
      <c r="C77" s="60">
        <v>715</v>
      </c>
      <c r="D77" s="61">
        <f t="shared" si="14"/>
        <v>1.9589041095890412</v>
      </c>
      <c r="E77" s="62">
        <f t="shared" si="15"/>
        <v>420.58823529411768</v>
      </c>
      <c r="F77" s="63">
        <v>815</v>
      </c>
      <c r="G77" s="61">
        <f t="shared" si="16"/>
        <v>2.2328767123287672</v>
      </c>
      <c r="H77" s="62">
        <f t="shared" si="17"/>
        <v>479.41176470588243</v>
      </c>
    </row>
    <row r="78" spans="1:8" x14ac:dyDescent="0.3">
      <c r="A78" s="78">
        <v>2019</v>
      </c>
      <c r="B78" s="69" t="s">
        <v>101</v>
      </c>
      <c r="C78" s="36">
        <v>830</v>
      </c>
      <c r="D78" s="18">
        <f t="shared" si="14"/>
        <v>2.2739726027397262</v>
      </c>
      <c r="E78" s="22">
        <f t="shared" si="15"/>
        <v>488.23529411764707</v>
      </c>
      <c r="F78" s="25">
        <v>950</v>
      </c>
      <c r="G78" s="18">
        <f t="shared" si="16"/>
        <v>2.6027397260273974</v>
      </c>
      <c r="H78" s="22">
        <f t="shared" si="17"/>
        <v>558.82352941176475</v>
      </c>
    </row>
    <row r="79" spans="1:8" x14ac:dyDescent="0.3">
      <c r="A79" s="79"/>
      <c r="B79" s="73" t="s">
        <v>102</v>
      </c>
      <c r="C79" s="51">
        <v>830</v>
      </c>
      <c r="D79" s="48">
        <f t="shared" si="14"/>
        <v>2.2739726027397262</v>
      </c>
      <c r="E79" s="52">
        <f t="shared" si="15"/>
        <v>488.23529411764707</v>
      </c>
      <c r="F79" s="14">
        <v>950</v>
      </c>
      <c r="G79" s="48">
        <f t="shared" si="16"/>
        <v>2.6027397260273974</v>
      </c>
      <c r="H79" s="52">
        <f t="shared" si="17"/>
        <v>558.82352941176475</v>
      </c>
    </row>
    <row r="80" spans="1:8" x14ac:dyDescent="0.3">
      <c r="A80" s="79"/>
      <c r="B80" s="73" t="s">
        <v>103</v>
      </c>
      <c r="C80" s="51" t="s">
        <v>105</v>
      </c>
      <c r="D80" s="48" t="s">
        <v>105</v>
      </c>
      <c r="E80" s="52" t="s">
        <v>105</v>
      </c>
      <c r="F80" s="14">
        <v>950</v>
      </c>
      <c r="G80" s="48">
        <f t="shared" si="16"/>
        <v>2.6027397260273974</v>
      </c>
      <c r="H80" s="52">
        <f t="shared" si="17"/>
        <v>558.82352941176475</v>
      </c>
    </row>
    <row r="81" spans="1:8" x14ac:dyDescent="0.3">
      <c r="A81" s="79"/>
      <c r="B81" s="73" t="s">
        <v>104</v>
      </c>
      <c r="C81" s="51" t="s">
        <v>105</v>
      </c>
      <c r="D81" s="48" t="s">
        <v>105</v>
      </c>
      <c r="E81" s="52" t="s">
        <v>105</v>
      </c>
      <c r="F81" s="14">
        <v>950</v>
      </c>
      <c r="G81" s="48">
        <f t="shared" si="16"/>
        <v>2.6027397260273974</v>
      </c>
      <c r="H81" s="52">
        <f t="shared" si="17"/>
        <v>558.82352941176475</v>
      </c>
    </row>
    <row r="82" spans="1:8" x14ac:dyDescent="0.3">
      <c r="A82" s="79"/>
      <c r="B82" s="73" t="s">
        <v>106</v>
      </c>
      <c r="C82" s="51" t="s">
        <v>105</v>
      </c>
      <c r="D82" s="48" t="s">
        <v>105</v>
      </c>
      <c r="E82" s="52" t="s">
        <v>105</v>
      </c>
      <c r="F82" s="14">
        <v>1045</v>
      </c>
      <c r="G82" s="48">
        <f t="shared" si="16"/>
        <v>2.8630136986301369</v>
      </c>
      <c r="H82" s="52">
        <f t="shared" si="17"/>
        <v>614.70588235294122</v>
      </c>
    </row>
    <row r="83" spans="1:8" x14ac:dyDescent="0.3">
      <c r="A83" s="79"/>
      <c r="B83" s="73" t="s">
        <v>107</v>
      </c>
      <c r="C83" s="51" t="s">
        <v>105</v>
      </c>
      <c r="D83" s="48" t="s">
        <v>105</v>
      </c>
      <c r="E83" s="52" t="s">
        <v>105</v>
      </c>
      <c r="F83" s="14">
        <v>1045</v>
      </c>
      <c r="G83" s="48">
        <f t="shared" si="16"/>
        <v>2.8630136986301369</v>
      </c>
      <c r="H83" s="52">
        <f t="shared" si="17"/>
        <v>614.70588235294122</v>
      </c>
    </row>
    <row r="84" spans="1:8" x14ac:dyDescent="0.3">
      <c r="A84" s="79"/>
      <c r="B84" s="73" t="s">
        <v>108</v>
      </c>
      <c r="C84" s="51" t="s">
        <v>105</v>
      </c>
      <c r="D84" s="48" t="s">
        <v>105</v>
      </c>
      <c r="E84" s="52" t="s">
        <v>105</v>
      </c>
      <c r="F84" s="14">
        <v>1045</v>
      </c>
      <c r="G84" s="48">
        <f t="shared" si="16"/>
        <v>2.8630136986301369</v>
      </c>
      <c r="H84" s="52">
        <f t="shared" si="17"/>
        <v>614.70588235294122</v>
      </c>
    </row>
    <row r="85" spans="1:8" x14ac:dyDescent="0.3">
      <c r="A85" s="79"/>
      <c r="B85" s="73" t="s">
        <v>109</v>
      </c>
      <c r="C85" s="51" t="s">
        <v>105</v>
      </c>
      <c r="D85" s="48" t="s">
        <v>105</v>
      </c>
      <c r="E85" s="52" t="s">
        <v>105</v>
      </c>
      <c r="F85" s="14">
        <v>1260</v>
      </c>
      <c r="G85" s="48">
        <f t="shared" si="16"/>
        <v>3.452054794520548</v>
      </c>
      <c r="H85" s="52">
        <f t="shared" si="17"/>
        <v>741.17647058823536</v>
      </c>
    </row>
    <row r="86" spans="1:8" x14ac:dyDescent="0.3">
      <c r="A86" s="79"/>
      <c r="B86" s="73" t="s">
        <v>110</v>
      </c>
      <c r="C86" s="51" t="s">
        <v>105</v>
      </c>
      <c r="D86" s="48" t="s">
        <v>105</v>
      </c>
      <c r="E86" s="52" t="s">
        <v>105</v>
      </c>
      <c r="F86" s="14">
        <v>1260</v>
      </c>
      <c r="G86" s="48">
        <f t="shared" si="16"/>
        <v>3.452054794520548</v>
      </c>
      <c r="H86" s="52">
        <f t="shared" si="17"/>
        <v>741.17647058823536</v>
      </c>
    </row>
    <row r="87" spans="1:8" x14ac:dyDescent="0.3">
      <c r="A87" s="79"/>
      <c r="B87" s="73" t="s">
        <v>48</v>
      </c>
      <c r="C87" s="37" t="s">
        <v>105</v>
      </c>
      <c r="D87" s="21" t="s">
        <v>105</v>
      </c>
      <c r="E87" s="23" t="s">
        <v>105</v>
      </c>
      <c r="F87" s="14">
        <v>1260</v>
      </c>
      <c r="G87" s="48">
        <f t="shared" si="16"/>
        <v>3.452054794520548</v>
      </c>
      <c r="H87" s="52">
        <f t="shared" si="17"/>
        <v>741.17647058823536</v>
      </c>
    </row>
    <row r="88" spans="1:8" x14ac:dyDescent="0.3">
      <c r="A88" s="79"/>
      <c r="B88" s="73" t="s">
        <v>99</v>
      </c>
      <c r="C88" s="37">
        <v>1330</v>
      </c>
      <c r="D88" s="21">
        <f t="shared" ref="D88" si="18">C88/$B$111</f>
        <v>3.6438356164383561</v>
      </c>
      <c r="E88" s="23">
        <f t="shared" ref="E88" si="19">D88/$D$15*100</f>
        <v>782.35294117647061</v>
      </c>
      <c r="F88" s="14">
        <v>1530</v>
      </c>
      <c r="G88" s="48">
        <f t="shared" si="16"/>
        <v>4.1917808219178081</v>
      </c>
      <c r="H88" s="52">
        <f t="shared" si="17"/>
        <v>900</v>
      </c>
    </row>
    <row r="89" spans="1:8" ht="15" thickBot="1" x14ac:dyDescent="0.35">
      <c r="A89" s="79"/>
      <c r="B89" s="71" t="s">
        <v>100</v>
      </c>
      <c r="C89" s="38">
        <v>1460</v>
      </c>
      <c r="D89" s="17">
        <f t="shared" ref="D89" si="20">C89/$B$111</f>
        <v>4</v>
      </c>
      <c r="E89" s="24">
        <f t="shared" ref="E89" si="21">D89/$D$15*100</f>
        <v>858.82352941176464</v>
      </c>
      <c r="F89" s="63">
        <v>1680</v>
      </c>
      <c r="G89" s="61">
        <f t="shared" si="16"/>
        <v>4.602739726027397</v>
      </c>
      <c r="H89" s="62">
        <f t="shared" si="17"/>
        <v>988.23529411764707</v>
      </c>
    </row>
    <row r="90" spans="1:8" x14ac:dyDescent="0.3">
      <c r="A90" s="78">
        <v>2020</v>
      </c>
      <c r="B90" s="69" t="s">
        <v>101</v>
      </c>
      <c r="C90" s="36">
        <v>1600</v>
      </c>
      <c r="D90" s="18">
        <f t="shared" ref="D90" si="22">C90/$B$111</f>
        <v>4.3835616438356162</v>
      </c>
      <c r="E90" s="22">
        <f t="shared" ref="E90" si="23">D90/$D$15*100</f>
        <v>941.17647058823536</v>
      </c>
      <c r="F90" s="25">
        <v>1850</v>
      </c>
      <c r="G90" s="18">
        <f t="shared" si="16"/>
        <v>5.0684931506849313</v>
      </c>
      <c r="H90" s="22">
        <f t="shared" si="17"/>
        <v>1088.2352941176471</v>
      </c>
    </row>
    <row r="91" spans="1:8" x14ac:dyDescent="0.3">
      <c r="A91" s="79"/>
      <c r="B91" s="73" t="s">
        <v>102</v>
      </c>
      <c r="C91" s="51" t="s">
        <v>105</v>
      </c>
      <c r="D91" s="48" t="s">
        <v>105</v>
      </c>
      <c r="E91" s="52" t="s">
        <v>105</v>
      </c>
      <c r="F91" s="14">
        <v>2030</v>
      </c>
      <c r="G91" s="48">
        <f t="shared" si="16"/>
        <v>5.5616438356164384</v>
      </c>
      <c r="H91" s="52">
        <f t="shared" si="17"/>
        <v>1194.1176470588236</v>
      </c>
    </row>
    <row r="92" spans="1:8" x14ac:dyDescent="0.3">
      <c r="A92" s="79"/>
      <c r="B92" s="73" t="s">
        <v>103</v>
      </c>
      <c r="C92" s="51" t="s">
        <v>105</v>
      </c>
      <c r="D92" s="48" t="s">
        <v>105</v>
      </c>
      <c r="E92" s="52" t="s">
        <v>105</v>
      </c>
      <c r="F92" s="14">
        <v>2030</v>
      </c>
      <c r="G92" s="48">
        <f t="shared" ref="G92" si="24">F92/$B$111</f>
        <v>5.5616438356164384</v>
      </c>
      <c r="H92" s="52">
        <f t="shared" ref="H92" si="25">G92/$D$15*100</f>
        <v>1194.1176470588236</v>
      </c>
    </row>
    <row r="93" spans="1:8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14" t="s">
        <v>111</v>
      </c>
      <c r="G93" s="48" t="s">
        <v>111</v>
      </c>
      <c r="H93" s="52" t="s">
        <v>111</v>
      </c>
    </row>
    <row r="94" spans="1:8" x14ac:dyDescent="0.3">
      <c r="A94" s="79"/>
      <c r="B94" s="73" t="s">
        <v>106</v>
      </c>
      <c r="C94" s="51" t="s">
        <v>111</v>
      </c>
      <c r="D94" s="48" t="s">
        <v>111</v>
      </c>
      <c r="E94" s="52" t="s">
        <v>111</v>
      </c>
      <c r="F94" s="14" t="s">
        <v>111</v>
      </c>
      <c r="G94" s="48" t="s">
        <v>111</v>
      </c>
      <c r="H94" s="52" t="s">
        <v>111</v>
      </c>
    </row>
    <row r="95" spans="1:8" x14ac:dyDescent="0.3">
      <c r="A95" s="79"/>
      <c r="B95" s="73" t="s">
        <v>107</v>
      </c>
      <c r="C95" s="51" t="s">
        <v>111</v>
      </c>
      <c r="D95" s="48" t="s">
        <v>111</v>
      </c>
      <c r="E95" s="52" t="s">
        <v>111</v>
      </c>
      <c r="F95" s="14" t="s">
        <v>111</v>
      </c>
      <c r="G95" s="48" t="s">
        <v>111</v>
      </c>
      <c r="H95" s="52" t="s">
        <v>111</v>
      </c>
    </row>
    <row r="96" spans="1:8" x14ac:dyDescent="0.3">
      <c r="A96" s="79"/>
      <c r="B96" s="73" t="s">
        <v>108</v>
      </c>
      <c r="C96" s="51" t="s">
        <v>111</v>
      </c>
      <c r="D96" s="48" t="s">
        <v>111</v>
      </c>
      <c r="E96" s="52" t="s">
        <v>111</v>
      </c>
      <c r="F96" s="14" t="s">
        <v>111</v>
      </c>
      <c r="G96" s="48" t="s">
        <v>111</v>
      </c>
      <c r="H96" s="52" t="s">
        <v>111</v>
      </c>
    </row>
    <row r="97" spans="1:8" x14ac:dyDescent="0.3">
      <c r="A97" s="79"/>
      <c r="B97" s="73" t="s">
        <v>109</v>
      </c>
      <c r="C97" s="51" t="s">
        <v>111</v>
      </c>
      <c r="D97" s="48" t="s">
        <v>111</v>
      </c>
      <c r="E97" s="52" t="s">
        <v>111</v>
      </c>
      <c r="F97" s="14" t="s">
        <v>111</v>
      </c>
      <c r="G97" s="48" t="s">
        <v>111</v>
      </c>
      <c r="H97" s="52" t="s">
        <v>111</v>
      </c>
    </row>
    <row r="98" spans="1:8" x14ac:dyDescent="0.3">
      <c r="A98" s="79"/>
      <c r="B98" s="73" t="s">
        <v>110</v>
      </c>
      <c r="C98" s="51" t="s">
        <v>111</v>
      </c>
      <c r="D98" s="48" t="s">
        <v>111</v>
      </c>
      <c r="E98" s="52" t="s">
        <v>111</v>
      </c>
      <c r="F98" s="14" t="s">
        <v>111</v>
      </c>
      <c r="G98" s="48" t="s">
        <v>111</v>
      </c>
      <c r="H98" s="52" t="s">
        <v>111</v>
      </c>
    </row>
    <row r="99" spans="1:8" x14ac:dyDescent="0.3">
      <c r="A99" s="79"/>
      <c r="B99" s="73" t="s">
        <v>48</v>
      </c>
      <c r="C99" s="51" t="s">
        <v>111</v>
      </c>
      <c r="D99" s="48" t="s">
        <v>111</v>
      </c>
      <c r="E99" s="52" t="s">
        <v>111</v>
      </c>
      <c r="F99" s="14" t="s">
        <v>111</v>
      </c>
      <c r="G99" s="48" t="s">
        <v>111</v>
      </c>
      <c r="H99" s="52" t="s">
        <v>111</v>
      </c>
    </row>
    <row r="100" spans="1:8" x14ac:dyDescent="0.3">
      <c r="A100" s="79"/>
      <c r="B100" s="73" t="s">
        <v>99</v>
      </c>
      <c r="C100" s="51" t="s">
        <v>111</v>
      </c>
      <c r="D100" s="48" t="s">
        <v>111</v>
      </c>
      <c r="E100" s="52" t="s">
        <v>111</v>
      </c>
      <c r="F100" s="14" t="s">
        <v>111</v>
      </c>
      <c r="G100" s="48" t="s">
        <v>111</v>
      </c>
      <c r="H100" s="52" t="s">
        <v>111</v>
      </c>
    </row>
    <row r="101" spans="1:8" ht="15" thickBot="1" x14ac:dyDescent="0.35">
      <c r="A101" s="79"/>
      <c r="B101" s="71" t="s">
        <v>100</v>
      </c>
      <c r="C101" s="60" t="s">
        <v>111</v>
      </c>
      <c r="D101" s="61" t="s">
        <v>111</v>
      </c>
      <c r="E101" s="62" t="s">
        <v>111</v>
      </c>
      <c r="F101" s="63" t="s">
        <v>111</v>
      </c>
      <c r="G101" s="61" t="s">
        <v>111</v>
      </c>
      <c r="H101" s="62" t="s">
        <v>111</v>
      </c>
    </row>
    <row r="102" spans="1:8" x14ac:dyDescent="0.3">
      <c r="A102" s="78">
        <v>2021</v>
      </c>
      <c r="B102" s="73" t="s">
        <v>101</v>
      </c>
      <c r="C102" s="51" t="s">
        <v>111</v>
      </c>
      <c r="D102" s="48" t="s">
        <v>111</v>
      </c>
      <c r="E102" s="52" t="s">
        <v>111</v>
      </c>
      <c r="F102" s="14" t="s">
        <v>111</v>
      </c>
      <c r="G102" s="48" t="s">
        <v>111</v>
      </c>
      <c r="H102" s="52" t="s">
        <v>111</v>
      </c>
    </row>
    <row r="103" spans="1:8" x14ac:dyDescent="0.3">
      <c r="A103" s="79"/>
      <c r="B103" s="73" t="s">
        <v>102</v>
      </c>
      <c r="C103" s="51" t="s">
        <v>111</v>
      </c>
      <c r="D103" s="48" t="s">
        <v>111</v>
      </c>
      <c r="E103" s="52" t="s">
        <v>111</v>
      </c>
      <c r="F103" s="14" t="s">
        <v>111</v>
      </c>
      <c r="G103" s="48" t="s">
        <v>111</v>
      </c>
      <c r="H103" s="52" t="s">
        <v>111</v>
      </c>
    </row>
    <row r="104" spans="1:8" x14ac:dyDescent="0.3">
      <c r="A104" s="79"/>
      <c r="B104" s="73" t="s">
        <v>103</v>
      </c>
      <c r="C104" s="51" t="s">
        <v>111</v>
      </c>
      <c r="D104" s="48" t="s">
        <v>111</v>
      </c>
      <c r="E104" s="52" t="s">
        <v>111</v>
      </c>
      <c r="F104" s="14" t="s">
        <v>111</v>
      </c>
      <c r="G104" s="48" t="s">
        <v>111</v>
      </c>
      <c r="H104" s="52" t="s">
        <v>111</v>
      </c>
    </row>
    <row r="105" spans="1:8" x14ac:dyDescent="0.3">
      <c r="A105" s="79"/>
      <c r="B105" s="73" t="s">
        <v>104</v>
      </c>
      <c r="C105" s="51" t="s">
        <v>111</v>
      </c>
      <c r="D105" s="48" t="s">
        <v>111</v>
      </c>
      <c r="E105" s="52" t="s">
        <v>111</v>
      </c>
      <c r="F105" s="14" t="s">
        <v>111</v>
      </c>
      <c r="G105" s="48" t="s">
        <v>111</v>
      </c>
      <c r="H105" s="52" t="s">
        <v>111</v>
      </c>
    </row>
    <row r="106" spans="1:8" x14ac:dyDescent="0.3">
      <c r="A106" s="79"/>
      <c r="B106" s="73" t="s">
        <v>106</v>
      </c>
      <c r="C106" s="51" t="s">
        <v>111</v>
      </c>
      <c r="D106" s="48" t="s">
        <v>111</v>
      </c>
      <c r="E106" s="52" t="s">
        <v>111</v>
      </c>
      <c r="F106" s="14" t="s">
        <v>111</v>
      </c>
      <c r="G106" s="48" t="s">
        <v>111</v>
      </c>
      <c r="H106" s="52" t="s">
        <v>111</v>
      </c>
    </row>
    <row r="107" spans="1:8" x14ac:dyDescent="0.3">
      <c r="A107" s="79"/>
      <c r="B107" s="73" t="s">
        <v>107</v>
      </c>
      <c r="C107" s="51">
        <v>2420</v>
      </c>
      <c r="D107" s="48">
        <f t="shared" ref="D107" si="26">C107/$B$111</f>
        <v>6.6301369863013697</v>
      </c>
      <c r="E107" s="52">
        <f t="shared" ref="E107" si="27">D107/$D$15*100</f>
        <v>1423.5294117647061</v>
      </c>
      <c r="F107" s="14">
        <v>2800</v>
      </c>
      <c r="G107" s="48">
        <f t="shared" ref="G107" si="28">F107/$B$111</f>
        <v>7.6712328767123283</v>
      </c>
      <c r="H107" s="52">
        <f t="shared" ref="H107" si="29">G107/$D$15*100</f>
        <v>1647.0588235294117</v>
      </c>
    </row>
    <row r="108" spans="1:8" x14ac:dyDescent="0.3">
      <c r="A108" s="79"/>
      <c r="B108" s="73" t="s">
        <v>108</v>
      </c>
      <c r="C108" s="51">
        <v>2420</v>
      </c>
      <c r="D108" s="48">
        <f t="shared" ref="D108" si="30">C108/$B$111</f>
        <v>6.6301369863013697</v>
      </c>
      <c r="E108" s="52">
        <f t="shared" ref="E108" si="31">D108/$D$15*100</f>
        <v>1423.5294117647061</v>
      </c>
      <c r="F108" s="14">
        <v>2800</v>
      </c>
      <c r="G108" s="48">
        <f t="shared" ref="G108" si="32">F108/$B$111</f>
        <v>7.6712328767123283</v>
      </c>
      <c r="H108" s="52">
        <f t="shared" ref="H108" si="33">G108/$D$15*100</f>
        <v>1647.0588235294117</v>
      </c>
    </row>
    <row r="109" spans="1:8" x14ac:dyDescent="0.3">
      <c r="A109" s="79"/>
      <c r="B109" s="73" t="s">
        <v>109</v>
      </c>
      <c r="C109" s="51">
        <v>2420</v>
      </c>
      <c r="D109" s="48">
        <f t="shared" ref="D109" si="34">C109/$B$111</f>
        <v>6.6301369863013697</v>
      </c>
      <c r="E109" s="52">
        <f t="shared" ref="E109" si="35">D109/$D$15*100</f>
        <v>1423.5294117647061</v>
      </c>
      <c r="F109" s="14">
        <v>2800</v>
      </c>
      <c r="G109" s="48">
        <f t="shared" ref="G109" si="36">F109/$B$111</f>
        <v>7.6712328767123283</v>
      </c>
      <c r="H109" s="52">
        <f t="shared" ref="H109" si="37">G109/$D$15*100</f>
        <v>1647.0588235294117</v>
      </c>
    </row>
    <row r="110" spans="1:8" ht="15" thickBot="1" x14ac:dyDescent="0.35">
      <c r="A110" s="80"/>
      <c r="B110" s="71" t="s">
        <v>110</v>
      </c>
      <c r="C110" s="38">
        <v>2420</v>
      </c>
      <c r="D110" s="17">
        <f t="shared" ref="D110" si="38">C110/$B$111</f>
        <v>6.6301369863013697</v>
      </c>
      <c r="E110" s="24">
        <f t="shared" ref="E110" si="39">D110/$D$15*100</f>
        <v>1423.5294117647061</v>
      </c>
      <c r="F110" s="27">
        <v>2800</v>
      </c>
      <c r="G110" s="17">
        <f t="shared" ref="G110" si="40">F110/$B$111</f>
        <v>7.6712328767123283</v>
      </c>
      <c r="H110" s="24">
        <f t="shared" ref="H110" si="41">G110/$D$15*100</f>
        <v>1647.0588235294117</v>
      </c>
    </row>
    <row r="111" spans="1:8" x14ac:dyDescent="0.3">
      <c r="A111" s="13" t="s">
        <v>93</v>
      </c>
      <c r="B111" s="14">
        <v>365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4">
    <mergeCell ref="A102:A110"/>
    <mergeCell ref="A90:A101"/>
    <mergeCell ref="C12:H12"/>
    <mergeCell ref="C13:E13"/>
    <mergeCell ref="A15:A17"/>
    <mergeCell ref="A30:A41"/>
    <mergeCell ref="A18:A29"/>
    <mergeCell ref="A12:A14"/>
    <mergeCell ref="B12:B14"/>
    <mergeCell ref="A66:A77"/>
    <mergeCell ref="A54:A65"/>
    <mergeCell ref="A42:A53"/>
    <mergeCell ref="F13:H13"/>
    <mergeCell ref="A78:A89"/>
  </mergeCells>
  <hyperlinks>
    <hyperlink ref="A117" location="Índice!A1" display="Volver al Índice" xr:uid="{00000000-0004-0000-0100-000000000000}"/>
    <hyperlink ref="A120" r:id="rId1" xr:uid="{85070428-E7C4-4615-A6D0-3EB1E363F1D5}"/>
  </hyperlinks>
  <pageMargins left="0.7" right="0.7" top="0.75" bottom="0.75" header="0.3" footer="0.3"/>
  <pageSetup paperSize="9" orientation="portrait"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19</v>
      </c>
    </row>
    <row r="6" spans="1:5" x14ac:dyDescent="0.3">
      <c r="A6" s="7" t="s">
        <v>5</v>
      </c>
      <c r="B6" s="3" t="s">
        <v>91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183</v>
      </c>
      <c r="D15" s="18">
        <f t="shared" ref="D15:D46" si="0">C15/$B$111</f>
        <v>0.5213675213675214</v>
      </c>
      <c r="E15" s="22">
        <f t="shared" ref="E15:E29" si="1">C15/$C$15*100</f>
        <v>100</v>
      </c>
    </row>
    <row r="16" spans="1:5" x14ac:dyDescent="0.3">
      <c r="A16" s="88"/>
      <c r="B16" s="67" t="s">
        <v>99</v>
      </c>
      <c r="C16" s="26">
        <v>183</v>
      </c>
      <c r="D16" s="21">
        <f t="shared" si="0"/>
        <v>0.5213675213675214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183</v>
      </c>
      <c r="D17" s="29">
        <f t="shared" si="0"/>
        <v>0.5213675213675214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208</v>
      </c>
      <c r="D18" s="18">
        <f t="shared" si="0"/>
        <v>0.59259259259259256</v>
      </c>
      <c r="E18" s="22">
        <f t="shared" si="1"/>
        <v>113.66120218579235</v>
      </c>
    </row>
    <row r="19" spans="1:5" x14ac:dyDescent="0.3">
      <c r="A19" s="91"/>
      <c r="B19" s="70" t="s">
        <v>102</v>
      </c>
      <c r="C19" s="39">
        <v>208</v>
      </c>
      <c r="D19" s="21">
        <f t="shared" si="0"/>
        <v>0.59259259259259256</v>
      </c>
      <c r="E19" s="23">
        <f t="shared" si="1"/>
        <v>113.66120218579235</v>
      </c>
    </row>
    <row r="20" spans="1:5" x14ac:dyDescent="0.3">
      <c r="A20" s="91"/>
      <c r="B20" s="70" t="s">
        <v>103</v>
      </c>
      <c r="C20" s="39">
        <v>208</v>
      </c>
      <c r="D20" s="21">
        <f t="shared" si="0"/>
        <v>0.59259259259259256</v>
      </c>
      <c r="E20" s="23">
        <f t="shared" si="1"/>
        <v>113.66120218579235</v>
      </c>
    </row>
    <row r="21" spans="1:5" x14ac:dyDescent="0.3">
      <c r="A21" s="91"/>
      <c r="B21" s="70" t="s">
        <v>104</v>
      </c>
      <c r="C21" s="41">
        <v>208</v>
      </c>
      <c r="D21" s="29">
        <f t="shared" si="0"/>
        <v>0.59259259259259256</v>
      </c>
      <c r="E21" s="30">
        <f>C21/$C$15*100</f>
        <v>113.66120218579235</v>
      </c>
    </row>
    <row r="22" spans="1:5" x14ac:dyDescent="0.3">
      <c r="A22" s="91"/>
      <c r="B22" s="70" t="s">
        <v>106</v>
      </c>
      <c r="C22" s="41">
        <v>208</v>
      </c>
      <c r="D22" s="29">
        <f t="shared" si="0"/>
        <v>0.59259259259259256</v>
      </c>
      <c r="E22" s="30">
        <f t="shared" si="1"/>
        <v>113.66120218579235</v>
      </c>
    </row>
    <row r="23" spans="1:5" x14ac:dyDescent="0.3">
      <c r="A23" s="91"/>
      <c r="B23" s="70" t="s">
        <v>107</v>
      </c>
      <c r="C23" s="41">
        <v>208</v>
      </c>
      <c r="D23" s="29">
        <f t="shared" si="0"/>
        <v>0.59259259259259256</v>
      </c>
      <c r="E23" s="30">
        <f t="shared" si="1"/>
        <v>113.66120218579235</v>
      </c>
    </row>
    <row r="24" spans="1:5" x14ac:dyDescent="0.3">
      <c r="A24" s="91"/>
      <c r="B24" s="70" t="s">
        <v>108</v>
      </c>
      <c r="C24" s="41">
        <v>232</v>
      </c>
      <c r="D24" s="29">
        <f t="shared" si="0"/>
        <v>0.66096866096866091</v>
      </c>
      <c r="E24" s="30">
        <f t="shared" si="1"/>
        <v>126.77595628415301</v>
      </c>
    </row>
    <row r="25" spans="1:5" x14ac:dyDescent="0.3">
      <c r="A25" s="91"/>
      <c r="B25" s="70" t="s">
        <v>109</v>
      </c>
      <c r="C25" s="41">
        <v>248</v>
      </c>
      <c r="D25" s="29">
        <f t="shared" si="0"/>
        <v>0.70655270655270652</v>
      </c>
      <c r="E25" s="30">
        <f t="shared" si="1"/>
        <v>135.51912568306011</v>
      </c>
    </row>
    <row r="26" spans="1:5" x14ac:dyDescent="0.3">
      <c r="A26" s="91"/>
      <c r="B26" s="70" t="s">
        <v>110</v>
      </c>
      <c r="C26" s="41">
        <v>260</v>
      </c>
      <c r="D26" s="29">
        <f t="shared" si="0"/>
        <v>0.7407407407407407</v>
      </c>
      <c r="E26" s="30">
        <f t="shared" si="1"/>
        <v>142.07650273224044</v>
      </c>
    </row>
    <row r="27" spans="1:5" x14ac:dyDescent="0.3">
      <c r="A27" s="91"/>
      <c r="B27" s="70" t="s">
        <v>48</v>
      </c>
      <c r="C27" s="41">
        <v>260</v>
      </c>
      <c r="D27" s="29">
        <f t="shared" si="0"/>
        <v>0.7407407407407407</v>
      </c>
      <c r="E27" s="30">
        <f t="shared" si="1"/>
        <v>142.07650273224044</v>
      </c>
    </row>
    <row r="28" spans="1:5" x14ac:dyDescent="0.3">
      <c r="A28" s="91"/>
      <c r="B28" s="70" t="s">
        <v>99</v>
      </c>
      <c r="C28" s="41">
        <v>260</v>
      </c>
      <c r="D28" s="29">
        <f t="shared" si="0"/>
        <v>0.7407407407407407</v>
      </c>
      <c r="E28" s="30">
        <f t="shared" si="1"/>
        <v>142.07650273224044</v>
      </c>
    </row>
    <row r="29" spans="1:5" ht="15" thickBot="1" x14ac:dyDescent="0.35">
      <c r="A29" s="92"/>
      <c r="B29" s="71" t="s">
        <v>100</v>
      </c>
      <c r="C29" s="40">
        <v>307</v>
      </c>
      <c r="D29" s="17">
        <f t="shared" si="0"/>
        <v>0.87464387464387461</v>
      </c>
      <c r="E29" s="24">
        <f t="shared" si="1"/>
        <v>167.75956284153006</v>
      </c>
    </row>
    <row r="30" spans="1:5" x14ac:dyDescent="0.3">
      <c r="A30" s="78">
        <v>2015</v>
      </c>
      <c r="B30" s="69" t="s">
        <v>101</v>
      </c>
      <c r="C30" s="25">
        <v>307</v>
      </c>
      <c r="D30" s="18">
        <f t="shared" si="0"/>
        <v>0.87464387464387461</v>
      </c>
      <c r="E30" s="22">
        <f t="shared" ref="E30:E36" si="2">C30/$C$15*100</f>
        <v>167.75956284153006</v>
      </c>
    </row>
    <row r="31" spans="1:5" x14ac:dyDescent="0.3">
      <c r="A31" s="79"/>
      <c r="B31" s="70" t="s">
        <v>102</v>
      </c>
      <c r="C31" s="39">
        <v>307</v>
      </c>
      <c r="D31" s="21">
        <f t="shared" si="0"/>
        <v>0.87464387464387461</v>
      </c>
      <c r="E31" s="23">
        <f t="shared" si="2"/>
        <v>167.75956284153006</v>
      </c>
    </row>
    <row r="32" spans="1:5" x14ac:dyDescent="0.3">
      <c r="A32" s="79"/>
      <c r="B32" s="70" t="s">
        <v>103</v>
      </c>
      <c r="C32" s="39">
        <v>307</v>
      </c>
      <c r="D32" s="21">
        <f t="shared" si="0"/>
        <v>0.87464387464387461</v>
      </c>
      <c r="E32" s="23">
        <f t="shared" si="2"/>
        <v>167.75956284153006</v>
      </c>
    </row>
    <row r="33" spans="1:8" x14ac:dyDescent="0.3">
      <c r="A33" s="79"/>
      <c r="B33" s="70" t="s">
        <v>104</v>
      </c>
      <c r="C33" s="39">
        <v>307</v>
      </c>
      <c r="D33" s="21">
        <f t="shared" si="0"/>
        <v>0.87464387464387461</v>
      </c>
      <c r="E33" s="23">
        <f t="shared" si="2"/>
        <v>167.75956284153006</v>
      </c>
    </row>
    <row r="34" spans="1:8" x14ac:dyDescent="0.3">
      <c r="A34" s="79"/>
      <c r="B34" s="70" t="s">
        <v>106</v>
      </c>
      <c r="C34" s="39">
        <v>307</v>
      </c>
      <c r="D34" s="21">
        <f t="shared" si="0"/>
        <v>0.87464387464387461</v>
      </c>
      <c r="E34" s="23">
        <f t="shared" si="2"/>
        <v>167.75956284153006</v>
      </c>
    </row>
    <row r="35" spans="1:8" x14ac:dyDescent="0.3">
      <c r="A35" s="79"/>
      <c r="B35" s="70" t="s">
        <v>107</v>
      </c>
      <c r="C35" s="39">
        <v>307</v>
      </c>
      <c r="D35" s="21">
        <f t="shared" si="0"/>
        <v>0.87464387464387461</v>
      </c>
      <c r="E35" s="23">
        <f t="shared" si="2"/>
        <v>167.75956284153006</v>
      </c>
    </row>
    <row r="36" spans="1:8" x14ac:dyDescent="0.3">
      <c r="A36" s="79"/>
      <c r="B36" s="70" t="s">
        <v>108</v>
      </c>
      <c r="C36" s="39">
        <v>340</v>
      </c>
      <c r="D36" s="21">
        <f t="shared" si="0"/>
        <v>0.96866096866096862</v>
      </c>
      <c r="E36" s="23">
        <f t="shared" si="2"/>
        <v>185.79234972677597</v>
      </c>
      <c r="F36" s="33"/>
      <c r="G36" s="34"/>
      <c r="H36" s="35"/>
    </row>
    <row r="37" spans="1:8" x14ac:dyDescent="0.3">
      <c r="A37" s="79"/>
      <c r="B37" s="70" t="s">
        <v>109</v>
      </c>
      <c r="C37" s="39">
        <v>340</v>
      </c>
      <c r="D37" s="21">
        <f t="shared" si="0"/>
        <v>0.96866096866096862</v>
      </c>
      <c r="E37" s="23">
        <f>C37/$C$15*100</f>
        <v>185.79234972677597</v>
      </c>
      <c r="F37" s="33"/>
      <c r="G37" s="34"/>
      <c r="H37" s="35"/>
    </row>
    <row r="38" spans="1:8" x14ac:dyDescent="0.3">
      <c r="A38" s="79"/>
      <c r="B38" s="70" t="s">
        <v>110</v>
      </c>
      <c r="C38" s="53">
        <v>342</v>
      </c>
      <c r="D38" s="48">
        <f t="shared" si="0"/>
        <v>0.97435897435897434</v>
      </c>
      <c r="E38" s="52">
        <f t="shared" ref="E38:E46" si="3">D38/$D$15*100</f>
        <v>186.88524590163934</v>
      </c>
      <c r="F38" s="33"/>
      <c r="G38" s="34"/>
      <c r="H38" s="35"/>
    </row>
    <row r="39" spans="1:8" x14ac:dyDescent="0.3">
      <c r="A39" s="79"/>
      <c r="B39" s="70" t="s">
        <v>48</v>
      </c>
      <c r="C39" s="39">
        <v>342</v>
      </c>
      <c r="D39" s="21">
        <f t="shared" si="0"/>
        <v>0.97435897435897434</v>
      </c>
      <c r="E39" s="23">
        <f t="shared" si="3"/>
        <v>186.88524590163934</v>
      </c>
      <c r="F39" s="33"/>
      <c r="G39" s="34"/>
      <c r="H39" s="35"/>
    </row>
    <row r="40" spans="1:8" x14ac:dyDescent="0.3">
      <c r="A40" s="79"/>
      <c r="B40" s="70" t="s">
        <v>99</v>
      </c>
      <c r="C40" s="39">
        <v>342</v>
      </c>
      <c r="D40" s="21">
        <f t="shared" si="0"/>
        <v>0.97435897435897434</v>
      </c>
      <c r="E40" s="23">
        <f t="shared" si="3"/>
        <v>186.88524590163934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395</v>
      </c>
      <c r="D41" s="17">
        <f t="shared" si="0"/>
        <v>1.1253561253561253</v>
      </c>
      <c r="E41" s="24">
        <f t="shared" si="3"/>
        <v>215.84699453551909</v>
      </c>
    </row>
    <row r="42" spans="1:8" x14ac:dyDescent="0.3">
      <c r="A42" s="90">
        <v>2016</v>
      </c>
      <c r="B42" s="69" t="s">
        <v>101</v>
      </c>
      <c r="C42" s="56">
        <v>420</v>
      </c>
      <c r="D42" s="18">
        <f t="shared" si="0"/>
        <v>1.1965811965811965</v>
      </c>
      <c r="E42" s="22">
        <f t="shared" si="3"/>
        <v>229.50819672131146</v>
      </c>
    </row>
    <row r="43" spans="1:8" x14ac:dyDescent="0.3">
      <c r="A43" s="91"/>
      <c r="B43" s="70" t="s">
        <v>102</v>
      </c>
      <c r="C43" s="39">
        <v>420</v>
      </c>
      <c r="D43" s="21">
        <f t="shared" si="0"/>
        <v>1.1965811965811965</v>
      </c>
      <c r="E43" s="23">
        <f t="shared" si="3"/>
        <v>229.50819672131146</v>
      </c>
    </row>
    <row r="44" spans="1:8" x14ac:dyDescent="0.3">
      <c r="A44" s="91"/>
      <c r="B44" s="70" t="s">
        <v>103</v>
      </c>
      <c r="C44" s="39">
        <v>420</v>
      </c>
      <c r="D44" s="21">
        <f t="shared" si="0"/>
        <v>1.1965811965811965</v>
      </c>
      <c r="E44" s="23">
        <f t="shared" si="3"/>
        <v>229.50819672131146</v>
      </c>
    </row>
    <row r="45" spans="1:8" x14ac:dyDescent="0.3">
      <c r="A45" s="91"/>
      <c r="B45" s="70" t="s">
        <v>104</v>
      </c>
      <c r="C45" s="39">
        <v>420</v>
      </c>
      <c r="D45" s="21">
        <f t="shared" si="0"/>
        <v>1.1965811965811965</v>
      </c>
      <c r="E45" s="23">
        <f t="shared" si="3"/>
        <v>229.50819672131146</v>
      </c>
    </row>
    <row r="46" spans="1:8" x14ac:dyDescent="0.3">
      <c r="A46" s="91"/>
      <c r="B46" s="70" t="s">
        <v>106</v>
      </c>
      <c r="C46" s="39">
        <v>420</v>
      </c>
      <c r="D46" s="21">
        <f t="shared" si="0"/>
        <v>1.1965811965811965</v>
      </c>
      <c r="E46" s="23">
        <f t="shared" si="3"/>
        <v>229.50819672131146</v>
      </c>
    </row>
    <row r="47" spans="1:8" x14ac:dyDescent="0.3">
      <c r="A47" s="91"/>
      <c r="B47" s="70" t="s">
        <v>107</v>
      </c>
      <c r="C47" s="39" t="s">
        <v>105</v>
      </c>
      <c r="D47" s="21" t="s">
        <v>105</v>
      </c>
      <c r="E47" s="23" t="s">
        <v>105</v>
      </c>
    </row>
    <row r="48" spans="1:8" x14ac:dyDescent="0.3">
      <c r="A48" s="91"/>
      <c r="B48" s="70" t="s">
        <v>108</v>
      </c>
      <c r="C48" s="39" t="s">
        <v>105</v>
      </c>
      <c r="D48" s="21" t="s">
        <v>105</v>
      </c>
      <c r="E48" s="23" t="s">
        <v>105</v>
      </c>
    </row>
    <row r="49" spans="1:5" x14ac:dyDescent="0.3">
      <c r="A49" s="91"/>
      <c r="B49" s="70" t="s">
        <v>109</v>
      </c>
      <c r="C49" s="39">
        <v>502</v>
      </c>
      <c r="D49" s="21">
        <f t="shared" ref="D49:D54" si="4">C49/$B$111</f>
        <v>1.4301994301994303</v>
      </c>
      <c r="E49" s="23">
        <f t="shared" ref="E49:E54" si="5">D49/$D$15*100</f>
        <v>274.31693989071039</v>
      </c>
    </row>
    <row r="50" spans="1:5" x14ac:dyDescent="0.3">
      <c r="A50" s="91"/>
      <c r="B50" s="70" t="s">
        <v>110</v>
      </c>
      <c r="C50" s="39">
        <v>502</v>
      </c>
      <c r="D50" s="21">
        <f t="shared" si="4"/>
        <v>1.4301994301994303</v>
      </c>
      <c r="E50" s="23">
        <f t="shared" si="5"/>
        <v>274.31693989071039</v>
      </c>
    </row>
    <row r="51" spans="1:5" x14ac:dyDescent="0.3">
      <c r="A51" s="91"/>
      <c r="B51" s="70" t="s">
        <v>48</v>
      </c>
      <c r="C51" s="39">
        <v>502</v>
      </c>
      <c r="D51" s="21">
        <f t="shared" si="4"/>
        <v>1.4301994301994303</v>
      </c>
      <c r="E51" s="23">
        <f t="shared" si="5"/>
        <v>274.31693989071039</v>
      </c>
    </row>
    <row r="52" spans="1:5" x14ac:dyDescent="0.3">
      <c r="A52" s="91"/>
      <c r="B52" s="70" t="s">
        <v>99</v>
      </c>
      <c r="C52" s="39">
        <v>502</v>
      </c>
      <c r="D52" s="21">
        <f t="shared" si="4"/>
        <v>1.4301994301994303</v>
      </c>
      <c r="E52" s="23">
        <f t="shared" si="5"/>
        <v>274.31693989071039</v>
      </c>
    </row>
    <row r="53" spans="1:5" ht="15" thickBot="1" x14ac:dyDescent="0.35">
      <c r="A53" s="91"/>
      <c r="B53" s="72" t="s">
        <v>100</v>
      </c>
      <c r="C53" s="40">
        <v>478</v>
      </c>
      <c r="D53" s="17">
        <f t="shared" si="4"/>
        <v>1.3618233618233617</v>
      </c>
      <c r="E53" s="24">
        <f t="shared" si="5"/>
        <v>261.20218579234972</v>
      </c>
    </row>
    <row r="54" spans="1:5" x14ac:dyDescent="0.3">
      <c r="A54" s="78">
        <v>2017</v>
      </c>
      <c r="B54" s="69" t="s">
        <v>101</v>
      </c>
      <c r="C54" s="53">
        <v>478</v>
      </c>
      <c r="D54" s="48">
        <f t="shared" si="4"/>
        <v>1.3618233618233617</v>
      </c>
      <c r="E54" s="52">
        <f t="shared" si="5"/>
        <v>261.20218579234972</v>
      </c>
    </row>
    <row r="55" spans="1:5" x14ac:dyDescent="0.3">
      <c r="A55" s="79"/>
      <c r="B55" s="73" t="s">
        <v>102</v>
      </c>
      <c r="C55" s="53" t="s">
        <v>105</v>
      </c>
      <c r="D55" s="48" t="s">
        <v>105</v>
      </c>
      <c r="E55" s="52" t="s">
        <v>105</v>
      </c>
    </row>
    <row r="56" spans="1:5" x14ac:dyDescent="0.3">
      <c r="A56" s="79"/>
      <c r="B56" s="73" t="s">
        <v>103</v>
      </c>
      <c r="C56" s="53" t="s">
        <v>105</v>
      </c>
      <c r="D56" s="48" t="s">
        <v>105</v>
      </c>
      <c r="E56" s="52" t="s">
        <v>105</v>
      </c>
    </row>
    <row r="57" spans="1:5" x14ac:dyDescent="0.3">
      <c r="A57" s="79"/>
      <c r="B57" s="73" t="s">
        <v>104</v>
      </c>
      <c r="C57" s="53" t="s">
        <v>105</v>
      </c>
      <c r="D57" s="48" t="s">
        <v>105</v>
      </c>
      <c r="E57" s="52" t="s">
        <v>105</v>
      </c>
    </row>
    <row r="58" spans="1:5" x14ac:dyDescent="0.3">
      <c r="A58" s="79"/>
      <c r="B58" s="73" t="s">
        <v>106</v>
      </c>
      <c r="C58" s="53" t="s">
        <v>105</v>
      </c>
      <c r="D58" s="48" t="s">
        <v>105</v>
      </c>
      <c r="E58" s="52" t="s">
        <v>105</v>
      </c>
    </row>
    <row r="59" spans="1:5" x14ac:dyDescent="0.3">
      <c r="A59" s="79"/>
      <c r="B59" s="73" t="s">
        <v>107</v>
      </c>
      <c r="C59" s="53" t="s">
        <v>105</v>
      </c>
      <c r="D59" s="48" t="s">
        <v>105</v>
      </c>
      <c r="E59" s="52" t="s">
        <v>105</v>
      </c>
    </row>
    <row r="60" spans="1:5" x14ac:dyDescent="0.3">
      <c r="A60" s="79"/>
      <c r="B60" s="73" t="s">
        <v>108</v>
      </c>
      <c r="C60" s="53" t="s">
        <v>105</v>
      </c>
      <c r="D60" s="48" t="s">
        <v>105</v>
      </c>
      <c r="E60" s="52" t="s">
        <v>105</v>
      </c>
    </row>
    <row r="61" spans="1:5" x14ac:dyDescent="0.3">
      <c r="A61" s="79"/>
      <c r="B61" s="73" t="s">
        <v>109</v>
      </c>
      <c r="C61" s="53" t="s">
        <v>105</v>
      </c>
      <c r="D61" s="48" t="s">
        <v>105</v>
      </c>
      <c r="E61" s="52" t="s">
        <v>105</v>
      </c>
    </row>
    <row r="62" spans="1:5" x14ac:dyDescent="0.3">
      <c r="A62" s="79"/>
      <c r="B62" s="73" t="s">
        <v>110</v>
      </c>
      <c r="C62" s="53" t="s">
        <v>105</v>
      </c>
      <c r="D62" s="48" t="s">
        <v>105</v>
      </c>
      <c r="E62" s="52" t="s">
        <v>105</v>
      </c>
    </row>
    <row r="63" spans="1:5" x14ac:dyDescent="0.3">
      <c r="A63" s="79"/>
      <c r="B63" s="73" t="s">
        <v>48</v>
      </c>
      <c r="C63" s="53" t="s">
        <v>105</v>
      </c>
      <c r="D63" s="48" t="s">
        <v>105</v>
      </c>
      <c r="E63" s="52" t="s">
        <v>105</v>
      </c>
    </row>
    <row r="64" spans="1:5" x14ac:dyDescent="0.3">
      <c r="A64" s="79"/>
      <c r="B64" s="73" t="s">
        <v>99</v>
      </c>
      <c r="C64" s="53" t="s">
        <v>105</v>
      </c>
      <c r="D64" s="48" t="s">
        <v>105</v>
      </c>
      <c r="E64" s="52" t="s">
        <v>105</v>
      </c>
    </row>
    <row r="65" spans="1:5" ht="15" thickBot="1" x14ac:dyDescent="0.35">
      <c r="A65" s="79"/>
      <c r="B65" s="71" t="s">
        <v>100</v>
      </c>
      <c r="C65" s="46" t="s">
        <v>105</v>
      </c>
      <c r="D65" s="17" t="s">
        <v>105</v>
      </c>
      <c r="E65" s="24" t="s">
        <v>105</v>
      </c>
    </row>
    <row r="66" spans="1:5" x14ac:dyDescent="0.3">
      <c r="A66" s="78">
        <v>2018</v>
      </c>
      <c r="B66" s="69" t="s">
        <v>101</v>
      </c>
      <c r="C66" s="56" t="s">
        <v>105</v>
      </c>
      <c r="D66" s="18" t="s">
        <v>105</v>
      </c>
      <c r="E66" s="22" t="s">
        <v>105</v>
      </c>
    </row>
    <row r="67" spans="1:5" x14ac:dyDescent="0.3">
      <c r="A67" s="79"/>
      <c r="B67" s="73" t="s">
        <v>102</v>
      </c>
      <c r="C67" s="53" t="s">
        <v>105</v>
      </c>
      <c r="D67" s="48" t="s">
        <v>105</v>
      </c>
      <c r="E67" s="52" t="s">
        <v>105</v>
      </c>
    </row>
    <row r="68" spans="1:5" x14ac:dyDescent="0.3">
      <c r="A68" s="79"/>
      <c r="B68" s="73" t="s">
        <v>103</v>
      </c>
      <c r="C68" s="53" t="s">
        <v>105</v>
      </c>
      <c r="D68" s="48" t="s">
        <v>105</v>
      </c>
      <c r="E68" s="52" t="s">
        <v>105</v>
      </c>
    </row>
    <row r="69" spans="1:5" x14ac:dyDescent="0.3">
      <c r="A69" s="79"/>
      <c r="B69" s="73" t="s">
        <v>104</v>
      </c>
      <c r="C69" s="53" t="s">
        <v>105</v>
      </c>
      <c r="D69" s="48" t="s">
        <v>105</v>
      </c>
      <c r="E69" s="52" t="s">
        <v>105</v>
      </c>
    </row>
    <row r="70" spans="1:5" x14ac:dyDescent="0.3">
      <c r="A70" s="79"/>
      <c r="B70" s="73" t="s">
        <v>106</v>
      </c>
      <c r="C70" s="53"/>
      <c r="D70" s="48" t="s">
        <v>105</v>
      </c>
      <c r="E70" s="52" t="s">
        <v>105</v>
      </c>
    </row>
    <row r="71" spans="1:5" x14ac:dyDescent="0.3">
      <c r="A71" s="79"/>
      <c r="B71" s="73" t="s">
        <v>107</v>
      </c>
      <c r="C71" s="53" t="s">
        <v>105</v>
      </c>
      <c r="D71" s="48" t="s">
        <v>105</v>
      </c>
      <c r="E71" s="52" t="s">
        <v>105</v>
      </c>
    </row>
    <row r="72" spans="1:5" x14ac:dyDescent="0.3">
      <c r="A72" s="79"/>
      <c r="B72" s="73" t="s">
        <v>108</v>
      </c>
      <c r="C72" s="53" t="s">
        <v>105</v>
      </c>
      <c r="D72" s="48" t="s">
        <v>105</v>
      </c>
      <c r="E72" s="52" t="s">
        <v>105</v>
      </c>
    </row>
    <row r="73" spans="1:5" x14ac:dyDescent="0.3">
      <c r="A73" s="79"/>
      <c r="B73" s="73" t="s">
        <v>109</v>
      </c>
      <c r="C73" s="53" t="s">
        <v>105</v>
      </c>
      <c r="D73" s="48" t="s">
        <v>105</v>
      </c>
      <c r="E73" s="52" t="s">
        <v>105</v>
      </c>
    </row>
    <row r="74" spans="1:5" x14ac:dyDescent="0.3">
      <c r="A74" s="79"/>
      <c r="B74" s="73" t="s">
        <v>110</v>
      </c>
      <c r="C74" s="53" t="s">
        <v>105</v>
      </c>
      <c r="D74" s="48" t="s">
        <v>105</v>
      </c>
      <c r="E74" s="52" t="s">
        <v>105</v>
      </c>
    </row>
    <row r="75" spans="1:5" x14ac:dyDescent="0.3">
      <c r="A75" s="79"/>
      <c r="B75" s="73" t="s">
        <v>48</v>
      </c>
      <c r="C75" s="53" t="s">
        <v>105</v>
      </c>
      <c r="D75" s="48" t="s">
        <v>105</v>
      </c>
      <c r="E75" s="52" t="s">
        <v>105</v>
      </c>
    </row>
    <row r="76" spans="1:5" x14ac:dyDescent="0.3">
      <c r="A76" s="79"/>
      <c r="B76" s="73" t="s">
        <v>99</v>
      </c>
      <c r="C76" s="53" t="s">
        <v>105</v>
      </c>
      <c r="D76" s="48" t="s">
        <v>105</v>
      </c>
      <c r="E76" s="52" t="s">
        <v>105</v>
      </c>
    </row>
    <row r="77" spans="1:5" ht="15" thickBot="1" x14ac:dyDescent="0.35">
      <c r="A77" s="79"/>
      <c r="B77" s="71" t="s">
        <v>100</v>
      </c>
      <c r="C77" s="64" t="s">
        <v>105</v>
      </c>
      <c r="D77" s="61" t="s">
        <v>105</v>
      </c>
      <c r="E77" s="62" t="s">
        <v>105</v>
      </c>
    </row>
    <row r="78" spans="1:5" x14ac:dyDescent="0.3">
      <c r="A78" s="78">
        <v>2019</v>
      </c>
      <c r="B78" s="69" t="s">
        <v>101</v>
      </c>
      <c r="C78" s="56" t="s">
        <v>105</v>
      </c>
      <c r="D78" s="18" t="s">
        <v>105</v>
      </c>
      <c r="E78" s="22" t="s">
        <v>105</v>
      </c>
    </row>
    <row r="79" spans="1:5" x14ac:dyDescent="0.3">
      <c r="A79" s="79"/>
      <c r="B79" s="73" t="s">
        <v>102</v>
      </c>
      <c r="C79" s="53" t="s">
        <v>105</v>
      </c>
      <c r="D79" s="48" t="s">
        <v>105</v>
      </c>
      <c r="E79" s="52" t="s">
        <v>105</v>
      </c>
    </row>
    <row r="80" spans="1:5" x14ac:dyDescent="0.3">
      <c r="A80" s="79"/>
      <c r="B80" s="73" t="s">
        <v>103</v>
      </c>
      <c r="C80" s="53" t="s">
        <v>105</v>
      </c>
      <c r="D80" s="48" t="s">
        <v>105</v>
      </c>
      <c r="E80" s="52" t="s">
        <v>105</v>
      </c>
    </row>
    <row r="81" spans="1:5" x14ac:dyDescent="0.3">
      <c r="A81" s="79"/>
      <c r="B81" s="73" t="s">
        <v>104</v>
      </c>
      <c r="C81" s="53" t="s">
        <v>105</v>
      </c>
      <c r="D81" s="48" t="s">
        <v>105</v>
      </c>
      <c r="E81" s="52" t="s">
        <v>105</v>
      </c>
    </row>
    <row r="82" spans="1:5" x14ac:dyDescent="0.3">
      <c r="A82" s="79"/>
      <c r="B82" s="73" t="s">
        <v>106</v>
      </c>
      <c r="C82" s="53" t="s">
        <v>105</v>
      </c>
      <c r="D82" s="48" t="s">
        <v>105</v>
      </c>
      <c r="E82" s="52" t="s">
        <v>105</v>
      </c>
    </row>
    <row r="83" spans="1:5" x14ac:dyDescent="0.3">
      <c r="A83" s="79"/>
      <c r="B83" s="73" t="s">
        <v>107</v>
      </c>
      <c r="C83" s="53" t="s">
        <v>105</v>
      </c>
      <c r="D83" s="48" t="s">
        <v>105</v>
      </c>
      <c r="E83" s="52" t="s">
        <v>105</v>
      </c>
    </row>
    <row r="84" spans="1:5" x14ac:dyDescent="0.3">
      <c r="A84" s="79"/>
      <c r="B84" s="73" t="s">
        <v>108</v>
      </c>
      <c r="C84" s="53" t="s">
        <v>105</v>
      </c>
      <c r="D84" s="48" t="s">
        <v>105</v>
      </c>
      <c r="E84" s="52" t="s">
        <v>105</v>
      </c>
    </row>
    <row r="85" spans="1:5" x14ac:dyDescent="0.3">
      <c r="A85" s="79"/>
      <c r="B85" s="73" t="s">
        <v>109</v>
      </c>
      <c r="C85" s="53">
        <v>1025</v>
      </c>
      <c r="D85" s="21">
        <f t="shared" ref="D85" si="6">C85/$B$111</f>
        <v>2.9202279202279202</v>
      </c>
      <c r="E85" s="23">
        <f t="shared" ref="E85" si="7">D85/$D$15*100</f>
        <v>560.1092896174863</v>
      </c>
    </row>
    <row r="86" spans="1:5" x14ac:dyDescent="0.3">
      <c r="A86" s="79"/>
      <c r="B86" s="73" t="s">
        <v>110</v>
      </c>
      <c r="C86" s="53">
        <v>1090</v>
      </c>
      <c r="D86" s="21">
        <f t="shared" ref="D86" si="8">C86/$B$111</f>
        <v>3.1054131054131053</v>
      </c>
      <c r="E86" s="23">
        <f t="shared" ref="E86" si="9">D86/$D$15*100</f>
        <v>595.62841530054641</v>
      </c>
    </row>
    <row r="87" spans="1:5" x14ac:dyDescent="0.3">
      <c r="A87" s="79"/>
      <c r="B87" s="73" t="s">
        <v>48</v>
      </c>
      <c r="C87" s="53">
        <v>1090</v>
      </c>
      <c r="D87" s="21">
        <f t="shared" ref="D87" si="10">C87/$B$111</f>
        <v>3.1054131054131053</v>
      </c>
      <c r="E87" s="23">
        <f t="shared" ref="E87" si="11">D87/$D$15*100</f>
        <v>595.62841530054641</v>
      </c>
    </row>
    <row r="88" spans="1:5" x14ac:dyDescent="0.3">
      <c r="A88" s="79"/>
      <c r="B88" s="73" t="s">
        <v>99</v>
      </c>
      <c r="C88" s="53">
        <v>1090</v>
      </c>
      <c r="D88" s="21">
        <f t="shared" ref="D88:D91" si="12">C88/$B$111</f>
        <v>3.1054131054131053</v>
      </c>
      <c r="E88" s="23">
        <f t="shared" ref="E88:E91" si="13">D88/$D$15*100</f>
        <v>595.62841530054641</v>
      </c>
    </row>
    <row r="89" spans="1:5" ht="15" thickBot="1" x14ac:dyDescent="0.35">
      <c r="A89" s="79"/>
      <c r="B89" s="71" t="s">
        <v>100</v>
      </c>
      <c r="C89" s="64">
        <v>1210</v>
      </c>
      <c r="D89" s="17">
        <f t="shared" si="12"/>
        <v>3.4472934472934473</v>
      </c>
      <c r="E89" s="24">
        <f t="shared" si="13"/>
        <v>661.20218579234972</v>
      </c>
    </row>
    <row r="90" spans="1:5" x14ac:dyDescent="0.3">
      <c r="A90" s="78">
        <v>2020</v>
      </c>
      <c r="B90" s="69" t="s">
        <v>101</v>
      </c>
      <c r="C90" s="56">
        <v>1210</v>
      </c>
      <c r="D90" s="18">
        <f t="shared" si="12"/>
        <v>3.4472934472934473</v>
      </c>
      <c r="E90" s="22">
        <f t="shared" si="13"/>
        <v>661.20218579234972</v>
      </c>
    </row>
    <row r="91" spans="1:5" x14ac:dyDescent="0.3">
      <c r="A91" s="79"/>
      <c r="B91" s="73" t="s">
        <v>102</v>
      </c>
      <c r="C91" s="53">
        <v>1330</v>
      </c>
      <c r="D91" s="48">
        <f t="shared" si="12"/>
        <v>3.7891737891737893</v>
      </c>
      <c r="E91" s="52">
        <f t="shared" si="13"/>
        <v>726.77595628415293</v>
      </c>
    </row>
    <row r="92" spans="1:5" x14ac:dyDescent="0.3">
      <c r="A92" s="79"/>
      <c r="B92" s="73" t="s">
        <v>103</v>
      </c>
      <c r="C92" s="53">
        <v>1330</v>
      </c>
      <c r="D92" s="48">
        <f t="shared" ref="D92" si="14">C92/$B$111</f>
        <v>3.7891737891737893</v>
      </c>
      <c r="E92" s="52">
        <f t="shared" ref="E92" si="15">D92/$D$15*100</f>
        <v>726.77595628415293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 t="s">
        <v>105</v>
      </c>
      <c r="D107" s="48" t="s">
        <v>105</v>
      </c>
      <c r="E107" s="52" t="s">
        <v>105</v>
      </c>
    </row>
    <row r="108" spans="1:5" x14ac:dyDescent="0.3">
      <c r="A108" s="79"/>
      <c r="B108" s="73" t="s">
        <v>108</v>
      </c>
      <c r="C108" s="53" t="s">
        <v>105</v>
      </c>
      <c r="D108" s="48" t="s">
        <v>105</v>
      </c>
      <c r="E108" s="52" t="s">
        <v>105</v>
      </c>
    </row>
    <row r="109" spans="1:5" x14ac:dyDescent="0.3">
      <c r="A109" s="79"/>
      <c r="B109" s="73" t="s">
        <v>109</v>
      </c>
      <c r="C109" s="53" t="s">
        <v>105</v>
      </c>
      <c r="D109" s="48" t="s">
        <v>105</v>
      </c>
      <c r="E109" s="52" t="s">
        <v>105</v>
      </c>
    </row>
    <row r="110" spans="1:5" ht="15" thickBot="1" x14ac:dyDescent="0.35">
      <c r="A110" s="80"/>
      <c r="B110" s="71" t="s">
        <v>110</v>
      </c>
      <c r="C110" s="46" t="s">
        <v>105</v>
      </c>
      <c r="D110" s="17" t="s">
        <v>105</v>
      </c>
      <c r="E110" s="24" t="s">
        <v>105</v>
      </c>
    </row>
    <row r="111" spans="1:5" x14ac:dyDescent="0.3">
      <c r="A111" s="13" t="s">
        <v>93</v>
      </c>
      <c r="B111" s="14">
        <v>351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102:A110"/>
    <mergeCell ref="A90:A101"/>
    <mergeCell ref="C12:E12"/>
    <mergeCell ref="A15:A17"/>
    <mergeCell ref="A18:A29"/>
    <mergeCell ref="A42:A53"/>
    <mergeCell ref="A30:A41"/>
    <mergeCell ref="A12:A14"/>
    <mergeCell ref="B12:B14"/>
    <mergeCell ref="A78:A89"/>
    <mergeCell ref="A66:A77"/>
    <mergeCell ref="A54:A65"/>
    <mergeCell ref="C13:E13"/>
  </mergeCells>
  <hyperlinks>
    <hyperlink ref="A117" location="Índice!A1" display="Volver al Índice" xr:uid="{00000000-0004-0000-1300-000000000000}"/>
    <hyperlink ref="A120" r:id="rId1" xr:uid="{DC093A6D-0B69-4F91-A742-022600790ACE}"/>
  </hyperlinks>
  <pageMargins left="0.7" right="0.7" top="0.75" bottom="0.75" header="0.3" footer="0.3"/>
  <pageSetup paperSize="9" orientation="portrait"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22</v>
      </c>
    </row>
    <row r="6" spans="1:5" x14ac:dyDescent="0.3">
      <c r="A6" s="7" t="s">
        <v>5</v>
      </c>
      <c r="B6" s="3" t="s">
        <v>83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65</v>
      </c>
      <c r="D15" s="18">
        <f t="shared" ref="D15:D46" si="0">C15/$B$111</f>
        <v>0.26209677419354838</v>
      </c>
      <c r="E15" s="22">
        <f t="shared" ref="E15:E29" si="1">C15/$C$15*100</f>
        <v>100</v>
      </c>
    </row>
    <row r="16" spans="1:5" x14ac:dyDescent="0.3">
      <c r="A16" s="88"/>
      <c r="B16" s="67" t="s">
        <v>99</v>
      </c>
      <c r="C16" s="26">
        <v>65</v>
      </c>
      <c r="D16" s="21">
        <f t="shared" si="0"/>
        <v>0.26209677419354838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65</v>
      </c>
      <c r="D17" s="29">
        <f t="shared" si="0"/>
        <v>0.26209677419354838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65</v>
      </c>
      <c r="D18" s="18">
        <f t="shared" si="0"/>
        <v>0.26209677419354838</v>
      </c>
      <c r="E18" s="22">
        <f t="shared" si="1"/>
        <v>100</v>
      </c>
    </row>
    <row r="19" spans="1:5" x14ac:dyDescent="0.3">
      <c r="A19" s="91"/>
      <c r="B19" s="70" t="s">
        <v>102</v>
      </c>
      <c r="C19" s="39">
        <v>50</v>
      </c>
      <c r="D19" s="21">
        <f t="shared" si="0"/>
        <v>0.20161290322580644</v>
      </c>
      <c r="E19" s="23">
        <f t="shared" si="1"/>
        <v>76.923076923076934</v>
      </c>
    </row>
    <row r="20" spans="1:5" x14ac:dyDescent="0.3">
      <c r="A20" s="91"/>
      <c r="B20" s="70" t="s">
        <v>103</v>
      </c>
      <c r="C20" s="39">
        <v>50</v>
      </c>
      <c r="D20" s="21">
        <f t="shared" si="0"/>
        <v>0.20161290322580644</v>
      </c>
      <c r="E20" s="23">
        <f t="shared" si="1"/>
        <v>76.923076923076934</v>
      </c>
    </row>
    <row r="21" spans="1:5" x14ac:dyDescent="0.3">
      <c r="A21" s="91"/>
      <c r="B21" s="70" t="s">
        <v>104</v>
      </c>
      <c r="C21" s="41">
        <v>50</v>
      </c>
      <c r="D21" s="29">
        <f t="shared" si="0"/>
        <v>0.20161290322580644</v>
      </c>
      <c r="E21" s="30">
        <f>C21/$C$15*100</f>
        <v>76.923076923076934</v>
      </c>
    </row>
    <row r="22" spans="1:5" x14ac:dyDescent="0.3">
      <c r="A22" s="91"/>
      <c r="B22" s="70" t="s">
        <v>106</v>
      </c>
      <c r="C22" s="41">
        <v>50</v>
      </c>
      <c r="D22" s="29">
        <f t="shared" si="0"/>
        <v>0.20161290322580644</v>
      </c>
      <c r="E22" s="30">
        <f t="shared" si="1"/>
        <v>76.923076923076934</v>
      </c>
    </row>
    <row r="23" spans="1:5" x14ac:dyDescent="0.3">
      <c r="A23" s="91"/>
      <c r="B23" s="70" t="s">
        <v>107</v>
      </c>
      <c r="C23" s="41">
        <v>50</v>
      </c>
      <c r="D23" s="29">
        <f t="shared" si="0"/>
        <v>0.20161290322580644</v>
      </c>
      <c r="E23" s="30">
        <f t="shared" si="1"/>
        <v>76.923076923076934</v>
      </c>
    </row>
    <row r="24" spans="1:5" x14ac:dyDescent="0.3">
      <c r="A24" s="91"/>
      <c r="B24" s="70" t="s">
        <v>108</v>
      </c>
      <c r="C24" s="41">
        <v>50</v>
      </c>
      <c r="D24" s="29">
        <f t="shared" si="0"/>
        <v>0.20161290322580644</v>
      </c>
      <c r="E24" s="30">
        <f t="shared" si="1"/>
        <v>76.923076923076934</v>
      </c>
    </row>
    <row r="25" spans="1:5" x14ac:dyDescent="0.3">
      <c r="A25" s="91"/>
      <c r="B25" s="70" t="s">
        <v>109</v>
      </c>
      <c r="C25" s="41">
        <v>70</v>
      </c>
      <c r="D25" s="29">
        <f t="shared" si="0"/>
        <v>0.28225806451612906</v>
      </c>
      <c r="E25" s="30">
        <f t="shared" si="1"/>
        <v>107.69230769230769</v>
      </c>
    </row>
    <row r="26" spans="1:5" x14ac:dyDescent="0.3">
      <c r="A26" s="91"/>
      <c r="B26" s="70" t="s">
        <v>110</v>
      </c>
      <c r="C26" s="41">
        <v>70</v>
      </c>
      <c r="D26" s="29">
        <f t="shared" si="0"/>
        <v>0.28225806451612906</v>
      </c>
      <c r="E26" s="30">
        <f t="shared" si="1"/>
        <v>107.69230769230769</v>
      </c>
    </row>
    <row r="27" spans="1:5" x14ac:dyDescent="0.3">
      <c r="A27" s="91"/>
      <c r="B27" s="70" t="s">
        <v>48</v>
      </c>
      <c r="C27" s="41">
        <v>70</v>
      </c>
      <c r="D27" s="29">
        <f t="shared" si="0"/>
        <v>0.28225806451612906</v>
      </c>
      <c r="E27" s="30">
        <f t="shared" si="1"/>
        <v>107.69230769230769</v>
      </c>
    </row>
    <row r="28" spans="1:5" x14ac:dyDescent="0.3">
      <c r="A28" s="91"/>
      <c r="B28" s="70" t="s">
        <v>99</v>
      </c>
      <c r="C28" s="41">
        <v>70</v>
      </c>
      <c r="D28" s="29">
        <f t="shared" si="0"/>
        <v>0.28225806451612906</v>
      </c>
      <c r="E28" s="30">
        <f t="shared" si="1"/>
        <v>107.69230769230769</v>
      </c>
    </row>
    <row r="29" spans="1:5" ht="15" thickBot="1" x14ac:dyDescent="0.35">
      <c r="A29" s="92"/>
      <c r="B29" s="71" t="s">
        <v>100</v>
      </c>
      <c r="C29" s="40">
        <v>70</v>
      </c>
      <c r="D29" s="17">
        <f t="shared" si="0"/>
        <v>0.28225806451612906</v>
      </c>
      <c r="E29" s="24">
        <f t="shared" si="1"/>
        <v>107.69230769230769</v>
      </c>
    </row>
    <row r="30" spans="1:5" x14ac:dyDescent="0.3">
      <c r="A30" s="78">
        <v>2015</v>
      </c>
      <c r="B30" s="69" t="s">
        <v>101</v>
      </c>
      <c r="C30" s="25">
        <v>70</v>
      </c>
      <c r="D30" s="18">
        <f t="shared" si="0"/>
        <v>0.28225806451612906</v>
      </c>
      <c r="E30" s="22">
        <f t="shared" ref="E30:E36" si="2">C30/$C$15*100</f>
        <v>107.69230769230769</v>
      </c>
    </row>
    <row r="31" spans="1:5" x14ac:dyDescent="0.3">
      <c r="A31" s="79"/>
      <c r="B31" s="70" t="s">
        <v>102</v>
      </c>
      <c r="C31" s="39">
        <v>70</v>
      </c>
      <c r="D31" s="21">
        <f t="shared" si="0"/>
        <v>0.28225806451612906</v>
      </c>
      <c r="E31" s="23">
        <f t="shared" si="2"/>
        <v>107.69230769230769</v>
      </c>
    </row>
    <row r="32" spans="1:5" x14ac:dyDescent="0.3">
      <c r="A32" s="79"/>
      <c r="B32" s="70" t="s">
        <v>103</v>
      </c>
      <c r="C32" s="39">
        <v>80</v>
      </c>
      <c r="D32" s="21">
        <f t="shared" si="0"/>
        <v>0.32258064516129031</v>
      </c>
      <c r="E32" s="23">
        <f t="shared" si="2"/>
        <v>123.07692307692308</v>
      </c>
    </row>
    <row r="33" spans="1:8" x14ac:dyDescent="0.3">
      <c r="A33" s="79"/>
      <c r="B33" s="70" t="s">
        <v>104</v>
      </c>
      <c r="C33" s="39">
        <v>80</v>
      </c>
      <c r="D33" s="21">
        <f t="shared" si="0"/>
        <v>0.32258064516129031</v>
      </c>
      <c r="E33" s="23">
        <f t="shared" si="2"/>
        <v>123.07692307692308</v>
      </c>
    </row>
    <row r="34" spans="1:8" x14ac:dyDescent="0.3">
      <c r="A34" s="79"/>
      <c r="B34" s="70" t="s">
        <v>106</v>
      </c>
      <c r="C34" s="39">
        <v>80</v>
      </c>
      <c r="D34" s="21">
        <f t="shared" si="0"/>
        <v>0.32258064516129031</v>
      </c>
      <c r="E34" s="23">
        <f t="shared" si="2"/>
        <v>123.07692307692308</v>
      </c>
      <c r="F34" s="33"/>
      <c r="G34" s="34"/>
      <c r="H34" s="35"/>
    </row>
    <row r="35" spans="1:8" x14ac:dyDescent="0.3">
      <c r="A35" s="79"/>
      <c r="B35" s="70" t="s">
        <v>107</v>
      </c>
      <c r="C35" s="39">
        <v>80</v>
      </c>
      <c r="D35" s="21">
        <f t="shared" si="0"/>
        <v>0.32258064516129031</v>
      </c>
      <c r="E35" s="23">
        <f t="shared" si="2"/>
        <v>123.07692307692308</v>
      </c>
      <c r="F35" s="33"/>
      <c r="G35" s="34"/>
      <c r="H35" s="35"/>
    </row>
    <row r="36" spans="1:8" x14ac:dyDescent="0.3">
      <c r="A36" s="79"/>
      <c r="B36" s="70" t="s">
        <v>108</v>
      </c>
      <c r="C36" s="39">
        <v>90</v>
      </c>
      <c r="D36" s="21">
        <f t="shared" si="0"/>
        <v>0.36290322580645162</v>
      </c>
      <c r="E36" s="23">
        <f t="shared" si="2"/>
        <v>138.46153846153845</v>
      </c>
      <c r="F36" s="33"/>
      <c r="G36" s="34"/>
      <c r="H36" s="35"/>
    </row>
    <row r="37" spans="1:8" x14ac:dyDescent="0.3">
      <c r="A37" s="79"/>
      <c r="B37" s="70" t="s">
        <v>109</v>
      </c>
      <c r="C37" s="39">
        <v>90</v>
      </c>
      <c r="D37" s="21">
        <f t="shared" si="0"/>
        <v>0.36290322580645162</v>
      </c>
      <c r="E37" s="23">
        <f>C37/$C$15*100</f>
        <v>138.46153846153845</v>
      </c>
      <c r="F37" s="33"/>
      <c r="G37" s="34"/>
      <c r="H37" s="35"/>
    </row>
    <row r="38" spans="1:8" x14ac:dyDescent="0.3">
      <c r="A38" s="79"/>
      <c r="B38" s="70" t="s">
        <v>110</v>
      </c>
      <c r="C38" s="53">
        <v>90</v>
      </c>
      <c r="D38" s="48">
        <f t="shared" si="0"/>
        <v>0.36290322580645162</v>
      </c>
      <c r="E38" s="52">
        <f t="shared" ref="E38:E46" si="3">D38/$D$15*100</f>
        <v>138.46153846153848</v>
      </c>
      <c r="F38" s="33"/>
      <c r="G38" s="34"/>
      <c r="H38" s="35"/>
    </row>
    <row r="39" spans="1:8" x14ac:dyDescent="0.3">
      <c r="A39" s="79"/>
      <c r="B39" s="70" t="s">
        <v>48</v>
      </c>
      <c r="C39" s="39">
        <v>90</v>
      </c>
      <c r="D39" s="21">
        <f t="shared" si="0"/>
        <v>0.36290322580645162</v>
      </c>
      <c r="E39" s="23">
        <f t="shared" si="3"/>
        <v>138.46153846153848</v>
      </c>
      <c r="F39" s="33"/>
      <c r="G39" s="34"/>
      <c r="H39" s="35"/>
    </row>
    <row r="40" spans="1:8" x14ac:dyDescent="0.3">
      <c r="A40" s="79"/>
      <c r="B40" s="70" t="s">
        <v>99</v>
      </c>
      <c r="C40" s="39">
        <v>90</v>
      </c>
      <c r="D40" s="21">
        <f t="shared" si="0"/>
        <v>0.36290322580645162</v>
      </c>
      <c r="E40" s="23">
        <f t="shared" si="3"/>
        <v>138.46153846153848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90</v>
      </c>
      <c r="D41" s="17">
        <f t="shared" si="0"/>
        <v>0.36290322580645162</v>
      </c>
      <c r="E41" s="24">
        <f t="shared" si="3"/>
        <v>138.46153846153848</v>
      </c>
    </row>
    <row r="42" spans="1:8" x14ac:dyDescent="0.3">
      <c r="A42" s="90">
        <v>2016</v>
      </c>
      <c r="B42" s="69" t="s">
        <v>101</v>
      </c>
      <c r="C42" s="56">
        <v>90</v>
      </c>
      <c r="D42" s="18">
        <f t="shared" si="0"/>
        <v>0.36290322580645162</v>
      </c>
      <c r="E42" s="22">
        <f t="shared" si="3"/>
        <v>138.46153846153848</v>
      </c>
    </row>
    <row r="43" spans="1:8" x14ac:dyDescent="0.3">
      <c r="A43" s="91"/>
      <c r="B43" s="70" t="s">
        <v>102</v>
      </c>
      <c r="C43" s="39">
        <v>135</v>
      </c>
      <c r="D43" s="21">
        <f t="shared" si="0"/>
        <v>0.54435483870967738</v>
      </c>
      <c r="E43" s="23">
        <f t="shared" si="3"/>
        <v>207.69230769230768</v>
      </c>
    </row>
    <row r="44" spans="1:8" x14ac:dyDescent="0.3">
      <c r="A44" s="91"/>
      <c r="B44" s="70" t="s">
        <v>103</v>
      </c>
      <c r="C44" s="39">
        <v>135</v>
      </c>
      <c r="D44" s="21">
        <f t="shared" si="0"/>
        <v>0.54435483870967738</v>
      </c>
      <c r="E44" s="23">
        <f t="shared" si="3"/>
        <v>207.69230769230768</v>
      </c>
    </row>
    <row r="45" spans="1:8" x14ac:dyDescent="0.3">
      <c r="A45" s="91"/>
      <c r="B45" s="70" t="s">
        <v>104</v>
      </c>
      <c r="C45" s="39">
        <v>135</v>
      </c>
      <c r="D45" s="21">
        <f t="shared" si="0"/>
        <v>0.54435483870967738</v>
      </c>
      <c r="E45" s="23">
        <f t="shared" si="3"/>
        <v>207.69230769230768</v>
      </c>
    </row>
    <row r="46" spans="1:8" x14ac:dyDescent="0.3">
      <c r="A46" s="91"/>
      <c r="B46" s="70" t="s">
        <v>106</v>
      </c>
      <c r="C46" s="39">
        <v>135</v>
      </c>
      <c r="D46" s="21">
        <f t="shared" si="0"/>
        <v>0.54435483870967738</v>
      </c>
      <c r="E46" s="23">
        <f t="shared" si="3"/>
        <v>207.69230769230768</v>
      </c>
    </row>
    <row r="47" spans="1:8" x14ac:dyDescent="0.3">
      <c r="A47" s="91"/>
      <c r="B47" s="70" t="s">
        <v>107</v>
      </c>
      <c r="C47" s="39" t="s">
        <v>105</v>
      </c>
      <c r="D47" s="21" t="s">
        <v>105</v>
      </c>
      <c r="E47" s="23" t="s">
        <v>105</v>
      </c>
    </row>
    <row r="48" spans="1:8" x14ac:dyDescent="0.3">
      <c r="A48" s="91"/>
      <c r="B48" s="70" t="s">
        <v>108</v>
      </c>
      <c r="C48" s="39" t="s">
        <v>105</v>
      </c>
      <c r="D48" s="21" t="s">
        <v>105</v>
      </c>
      <c r="E48" s="23" t="s">
        <v>105</v>
      </c>
    </row>
    <row r="49" spans="1:5" x14ac:dyDescent="0.3">
      <c r="A49" s="91"/>
      <c r="B49" s="70" t="s">
        <v>109</v>
      </c>
      <c r="C49" s="39">
        <v>110</v>
      </c>
      <c r="D49" s="21">
        <f t="shared" ref="D49:D70" si="4">C49/$B$111</f>
        <v>0.44354838709677419</v>
      </c>
      <c r="E49" s="23">
        <f t="shared" ref="E49:E70" si="5">D49/$D$15*100</f>
        <v>169.23076923076923</v>
      </c>
    </row>
    <row r="50" spans="1:5" x14ac:dyDescent="0.3">
      <c r="A50" s="91"/>
      <c r="B50" s="70" t="s">
        <v>110</v>
      </c>
      <c r="C50" s="39">
        <v>110</v>
      </c>
      <c r="D50" s="21">
        <f t="shared" si="4"/>
        <v>0.44354838709677419</v>
      </c>
      <c r="E50" s="23">
        <f t="shared" si="5"/>
        <v>169.23076923076923</v>
      </c>
    </row>
    <row r="51" spans="1:5" x14ac:dyDescent="0.3">
      <c r="A51" s="91"/>
      <c r="B51" s="70" t="s">
        <v>48</v>
      </c>
      <c r="C51" s="39">
        <v>110</v>
      </c>
      <c r="D51" s="21">
        <f t="shared" si="4"/>
        <v>0.44354838709677419</v>
      </c>
      <c r="E51" s="23">
        <f t="shared" si="5"/>
        <v>169.23076923076923</v>
      </c>
    </row>
    <row r="52" spans="1:5" x14ac:dyDescent="0.3">
      <c r="A52" s="91"/>
      <c r="B52" s="70" t="s">
        <v>99</v>
      </c>
      <c r="C52" s="39">
        <v>110</v>
      </c>
      <c r="D52" s="21">
        <f t="shared" si="4"/>
        <v>0.44354838709677419</v>
      </c>
      <c r="E52" s="23">
        <f t="shared" si="5"/>
        <v>169.23076923076923</v>
      </c>
    </row>
    <row r="53" spans="1:5" ht="15" thickBot="1" x14ac:dyDescent="0.35">
      <c r="A53" s="91"/>
      <c r="B53" s="72" t="s">
        <v>100</v>
      </c>
      <c r="C53" s="40">
        <v>110</v>
      </c>
      <c r="D53" s="17">
        <f t="shared" si="4"/>
        <v>0.44354838709677419</v>
      </c>
      <c r="E53" s="24">
        <f t="shared" si="5"/>
        <v>169.23076923076923</v>
      </c>
    </row>
    <row r="54" spans="1:5" x14ac:dyDescent="0.3">
      <c r="A54" s="78">
        <v>2017</v>
      </c>
      <c r="B54" s="69" t="s">
        <v>101</v>
      </c>
      <c r="C54" s="53">
        <v>110</v>
      </c>
      <c r="D54" s="48">
        <f t="shared" si="4"/>
        <v>0.44354838709677419</v>
      </c>
      <c r="E54" s="52">
        <f t="shared" si="5"/>
        <v>169.23076923076923</v>
      </c>
    </row>
    <row r="55" spans="1:5" x14ac:dyDescent="0.3">
      <c r="A55" s="79"/>
      <c r="B55" s="73" t="s">
        <v>102</v>
      </c>
      <c r="C55" s="53">
        <v>110</v>
      </c>
      <c r="D55" s="48">
        <f t="shared" si="4"/>
        <v>0.44354838709677419</v>
      </c>
      <c r="E55" s="52">
        <f t="shared" si="5"/>
        <v>169.23076923076923</v>
      </c>
    </row>
    <row r="56" spans="1:5" x14ac:dyDescent="0.3">
      <c r="A56" s="79"/>
      <c r="B56" s="73" t="s">
        <v>103</v>
      </c>
      <c r="C56" s="53">
        <v>110</v>
      </c>
      <c r="D56" s="48">
        <f t="shared" si="4"/>
        <v>0.44354838709677419</v>
      </c>
      <c r="E56" s="52">
        <f t="shared" si="5"/>
        <v>169.23076923076923</v>
      </c>
    </row>
    <row r="57" spans="1:5" x14ac:dyDescent="0.3">
      <c r="A57" s="79"/>
      <c r="B57" s="73" t="s">
        <v>104</v>
      </c>
      <c r="C57" s="53">
        <v>110</v>
      </c>
      <c r="D57" s="48">
        <f t="shared" si="4"/>
        <v>0.44354838709677419</v>
      </c>
      <c r="E57" s="52">
        <f t="shared" si="5"/>
        <v>169.23076923076923</v>
      </c>
    </row>
    <row r="58" spans="1:5" x14ac:dyDescent="0.3">
      <c r="A58" s="79"/>
      <c r="B58" s="73" t="s">
        <v>106</v>
      </c>
      <c r="C58" s="53">
        <v>110</v>
      </c>
      <c r="D58" s="48">
        <f t="shared" si="4"/>
        <v>0.44354838709677419</v>
      </c>
      <c r="E58" s="52">
        <f t="shared" si="5"/>
        <v>169.23076923076923</v>
      </c>
    </row>
    <row r="59" spans="1:5" x14ac:dyDescent="0.3">
      <c r="A59" s="79"/>
      <c r="B59" s="73" t="s">
        <v>107</v>
      </c>
      <c r="C59" s="53">
        <v>140</v>
      </c>
      <c r="D59" s="48">
        <f t="shared" si="4"/>
        <v>0.56451612903225812</v>
      </c>
      <c r="E59" s="52">
        <f t="shared" si="5"/>
        <v>215.38461538461542</v>
      </c>
    </row>
    <row r="60" spans="1:5" x14ac:dyDescent="0.3">
      <c r="A60" s="79"/>
      <c r="B60" s="73" t="s">
        <v>108</v>
      </c>
      <c r="C60" s="53">
        <v>140</v>
      </c>
      <c r="D60" s="48">
        <f t="shared" si="4"/>
        <v>0.56451612903225812</v>
      </c>
      <c r="E60" s="52">
        <f t="shared" si="5"/>
        <v>215.38461538461542</v>
      </c>
    </row>
    <row r="61" spans="1:5" x14ac:dyDescent="0.3">
      <c r="A61" s="79"/>
      <c r="B61" s="73" t="s">
        <v>109</v>
      </c>
      <c r="C61" s="53">
        <v>140</v>
      </c>
      <c r="D61" s="48">
        <f t="shared" si="4"/>
        <v>0.56451612903225812</v>
      </c>
      <c r="E61" s="52">
        <f t="shared" si="5"/>
        <v>215.38461538461542</v>
      </c>
    </row>
    <row r="62" spans="1:5" x14ac:dyDescent="0.3">
      <c r="A62" s="79"/>
      <c r="B62" s="73" t="s">
        <v>110</v>
      </c>
      <c r="C62" s="53">
        <v>140</v>
      </c>
      <c r="D62" s="48">
        <f t="shared" si="4"/>
        <v>0.56451612903225812</v>
      </c>
      <c r="E62" s="52">
        <f t="shared" si="5"/>
        <v>215.38461538461542</v>
      </c>
    </row>
    <row r="63" spans="1:5" x14ac:dyDescent="0.3">
      <c r="A63" s="79"/>
      <c r="B63" s="73" t="s">
        <v>48</v>
      </c>
      <c r="C63" s="53">
        <v>140</v>
      </c>
      <c r="D63" s="48">
        <f t="shared" si="4"/>
        <v>0.56451612903225812</v>
      </c>
      <c r="E63" s="52">
        <f t="shared" si="5"/>
        <v>215.38461538461542</v>
      </c>
    </row>
    <row r="64" spans="1:5" x14ac:dyDescent="0.3">
      <c r="A64" s="79"/>
      <c r="B64" s="73" t="s">
        <v>99</v>
      </c>
      <c r="C64" s="53">
        <v>140</v>
      </c>
      <c r="D64" s="48">
        <f t="shared" si="4"/>
        <v>0.56451612903225812</v>
      </c>
      <c r="E64" s="52">
        <f t="shared" si="5"/>
        <v>215.38461538461542</v>
      </c>
    </row>
    <row r="65" spans="1:5" ht="15" thickBot="1" x14ac:dyDescent="0.35">
      <c r="A65" s="79"/>
      <c r="B65" s="71" t="s">
        <v>100</v>
      </c>
      <c r="C65" s="46">
        <v>140</v>
      </c>
      <c r="D65" s="17">
        <f t="shared" si="4"/>
        <v>0.56451612903225812</v>
      </c>
      <c r="E65" s="24">
        <f t="shared" si="5"/>
        <v>215.38461538461542</v>
      </c>
    </row>
    <row r="66" spans="1:5" x14ac:dyDescent="0.3">
      <c r="A66" s="78">
        <v>2018</v>
      </c>
      <c r="B66" s="69" t="s">
        <v>101</v>
      </c>
      <c r="C66" s="56">
        <v>140</v>
      </c>
      <c r="D66" s="18">
        <f t="shared" si="4"/>
        <v>0.56451612903225812</v>
      </c>
      <c r="E66" s="22">
        <f t="shared" si="5"/>
        <v>215.38461538461542</v>
      </c>
    </row>
    <row r="67" spans="1:5" x14ac:dyDescent="0.3">
      <c r="A67" s="79"/>
      <c r="B67" s="73" t="s">
        <v>102</v>
      </c>
      <c r="C67" s="53">
        <v>165</v>
      </c>
      <c r="D67" s="48">
        <f t="shared" si="4"/>
        <v>0.66532258064516125</v>
      </c>
      <c r="E67" s="52">
        <f t="shared" si="5"/>
        <v>253.84615384615384</v>
      </c>
    </row>
    <row r="68" spans="1:5" x14ac:dyDescent="0.3">
      <c r="A68" s="79"/>
      <c r="B68" s="73" t="s">
        <v>103</v>
      </c>
      <c r="C68" s="53">
        <v>165</v>
      </c>
      <c r="D68" s="48">
        <f t="shared" si="4"/>
        <v>0.66532258064516125</v>
      </c>
      <c r="E68" s="52">
        <f t="shared" si="5"/>
        <v>253.84615384615384</v>
      </c>
    </row>
    <row r="69" spans="1:5" x14ac:dyDescent="0.3">
      <c r="A69" s="79"/>
      <c r="B69" s="73" t="s">
        <v>104</v>
      </c>
      <c r="C69" s="53">
        <v>165</v>
      </c>
      <c r="D69" s="48">
        <f t="shared" si="4"/>
        <v>0.66532258064516125</v>
      </c>
      <c r="E69" s="52">
        <f t="shared" si="5"/>
        <v>253.84615384615384</v>
      </c>
    </row>
    <row r="70" spans="1:5" x14ac:dyDescent="0.3">
      <c r="A70" s="79"/>
      <c r="B70" s="73" t="s">
        <v>106</v>
      </c>
      <c r="C70" s="53">
        <v>165</v>
      </c>
      <c r="D70" s="48">
        <f t="shared" si="4"/>
        <v>0.66532258064516125</v>
      </c>
      <c r="E70" s="52">
        <f t="shared" si="5"/>
        <v>253.84615384615384</v>
      </c>
    </row>
    <row r="71" spans="1:5" x14ac:dyDescent="0.3">
      <c r="A71" s="79"/>
      <c r="B71" s="73" t="s">
        <v>107</v>
      </c>
      <c r="C71" s="53" t="s">
        <v>105</v>
      </c>
      <c r="D71" s="48" t="s">
        <v>105</v>
      </c>
      <c r="E71" s="52" t="s">
        <v>105</v>
      </c>
    </row>
    <row r="72" spans="1:5" x14ac:dyDescent="0.3">
      <c r="A72" s="79"/>
      <c r="B72" s="73" t="s">
        <v>108</v>
      </c>
      <c r="C72" s="53" t="s">
        <v>105</v>
      </c>
      <c r="D72" s="48" t="s">
        <v>105</v>
      </c>
      <c r="E72" s="52" t="s">
        <v>105</v>
      </c>
    </row>
    <row r="73" spans="1:5" x14ac:dyDescent="0.3">
      <c r="A73" s="79"/>
      <c r="B73" s="73" t="s">
        <v>109</v>
      </c>
      <c r="C73" s="53" t="s">
        <v>105</v>
      </c>
      <c r="D73" s="48" t="s">
        <v>105</v>
      </c>
      <c r="E73" s="52" t="s">
        <v>105</v>
      </c>
    </row>
    <row r="74" spans="1:5" x14ac:dyDescent="0.3">
      <c r="A74" s="79"/>
      <c r="B74" s="73" t="s">
        <v>110</v>
      </c>
      <c r="C74" s="53">
        <v>215</v>
      </c>
      <c r="D74" s="48">
        <f t="shared" ref="D74" si="6">C74/$B$111</f>
        <v>0.86693548387096775</v>
      </c>
      <c r="E74" s="52">
        <f t="shared" ref="E74" si="7">D74/$D$15*100</f>
        <v>330.76923076923077</v>
      </c>
    </row>
    <row r="75" spans="1:5" x14ac:dyDescent="0.3">
      <c r="A75" s="79"/>
      <c r="B75" s="73" t="s">
        <v>48</v>
      </c>
      <c r="C75" s="53">
        <v>215</v>
      </c>
      <c r="D75" s="48">
        <f t="shared" ref="D75" si="8">C75/$B$111</f>
        <v>0.86693548387096775</v>
      </c>
      <c r="E75" s="52">
        <f t="shared" ref="E75" si="9">D75/$D$15*100</f>
        <v>330.76923076923077</v>
      </c>
    </row>
    <row r="76" spans="1:5" x14ac:dyDescent="0.3">
      <c r="A76" s="79"/>
      <c r="B76" s="73" t="s">
        <v>99</v>
      </c>
      <c r="C76" s="53">
        <v>215</v>
      </c>
      <c r="D76" s="48">
        <f t="shared" ref="D76:D84" si="10">C76/$B$111</f>
        <v>0.86693548387096775</v>
      </c>
      <c r="E76" s="52">
        <f t="shared" ref="E76:E84" si="11">D76/$D$15*100</f>
        <v>330.76923076923077</v>
      </c>
    </row>
    <row r="77" spans="1:5" ht="15" thickBot="1" x14ac:dyDescent="0.35">
      <c r="A77" s="79"/>
      <c r="B77" s="71" t="s">
        <v>100</v>
      </c>
      <c r="C77" s="64">
        <v>215</v>
      </c>
      <c r="D77" s="61">
        <f t="shared" si="10"/>
        <v>0.86693548387096775</v>
      </c>
      <c r="E77" s="62">
        <f t="shared" si="11"/>
        <v>330.76923076923077</v>
      </c>
    </row>
    <row r="78" spans="1:5" x14ac:dyDescent="0.3">
      <c r="A78" s="78">
        <v>2019</v>
      </c>
      <c r="B78" s="69" t="s">
        <v>101</v>
      </c>
      <c r="C78" s="56">
        <v>320</v>
      </c>
      <c r="D78" s="18">
        <f t="shared" si="10"/>
        <v>1.2903225806451613</v>
      </c>
      <c r="E78" s="22">
        <f t="shared" si="11"/>
        <v>492.30769230769232</v>
      </c>
    </row>
    <row r="79" spans="1:5" x14ac:dyDescent="0.3">
      <c r="A79" s="79"/>
      <c r="B79" s="73" t="s">
        <v>102</v>
      </c>
      <c r="C79" s="53">
        <v>320</v>
      </c>
      <c r="D79" s="48">
        <f t="shared" si="10"/>
        <v>1.2903225806451613</v>
      </c>
      <c r="E79" s="52">
        <f t="shared" si="11"/>
        <v>492.30769230769232</v>
      </c>
    </row>
    <row r="80" spans="1:5" x14ac:dyDescent="0.3">
      <c r="A80" s="79"/>
      <c r="B80" s="73" t="s">
        <v>103</v>
      </c>
      <c r="C80" s="53">
        <v>370</v>
      </c>
      <c r="D80" s="48">
        <f t="shared" si="10"/>
        <v>1.4919354838709677</v>
      </c>
      <c r="E80" s="52">
        <f t="shared" si="11"/>
        <v>569.23076923076928</v>
      </c>
    </row>
    <row r="81" spans="1:5" x14ac:dyDescent="0.3">
      <c r="A81" s="79"/>
      <c r="B81" s="73" t="s">
        <v>104</v>
      </c>
      <c r="C81" s="53">
        <v>370</v>
      </c>
      <c r="D81" s="48">
        <f t="shared" si="10"/>
        <v>1.4919354838709677</v>
      </c>
      <c r="E81" s="52">
        <f t="shared" si="11"/>
        <v>569.23076923076928</v>
      </c>
    </row>
    <row r="82" spans="1:5" x14ac:dyDescent="0.3">
      <c r="A82" s="79"/>
      <c r="B82" s="73" t="s">
        <v>106</v>
      </c>
      <c r="C82" s="53">
        <v>370</v>
      </c>
      <c r="D82" s="48">
        <f t="shared" si="10"/>
        <v>1.4919354838709677</v>
      </c>
      <c r="E82" s="52">
        <f t="shared" si="11"/>
        <v>569.23076923076928</v>
      </c>
    </row>
    <row r="83" spans="1:5" x14ac:dyDescent="0.3">
      <c r="A83" s="79"/>
      <c r="B83" s="73" t="s">
        <v>107</v>
      </c>
      <c r="C83" s="53">
        <v>370</v>
      </c>
      <c r="D83" s="48">
        <f t="shared" si="10"/>
        <v>1.4919354838709677</v>
      </c>
      <c r="E83" s="52">
        <f t="shared" si="11"/>
        <v>569.23076923076928</v>
      </c>
    </row>
    <row r="84" spans="1:5" x14ac:dyDescent="0.3">
      <c r="A84" s="79"/>
      <c r="B84" s="73" t="s">
        <v>108</v>
      </c>
      <c r="C84" s="53">
        <v>370</v>
      </c>
      <c r="D84" s="48">
        <f t="shared" si="10"/>
        <v>1.4919354838709677</v>
      </c>
      <c r="E84" s="52">
        <f t="shared" si="11"/>
        <v>569.23076923076928</v>
      </c>
    </row>
    <row r="85" spans="1:5" x14ac:dyDescent="0.3">
      <c r="A85" s="79"/>
      <c r="B85" s="73" t="s">
        <v>109</v>
      </c>
      <c r="C85" s="53" t="s">
        <v>105</v>
      </c>
      <c r="D85" s="48" t="s">
        <v>105</v>
      </c>
      <c r="E85" s="52" t="s">
        <v>105</v>
      </c>
    </row>
    <row r="86" spans="1:5" x14ac:dyDescent="0.3">
      <c r="A86" s="79"/>
      <c r="B86" s="73" t="s">
        <v>110</v>
      </c>
      <c r="C86" s="53">
        <v>370</v>
      </c>
      <c r="D86" s="48">
        <f t="shared" ref="D86" si="12">C86/$B$111</f>
        <v>1.4919354838709677</v>
      </c>
      <c r="E86" s="52">
        <f t="shared" ref="E86" si="13">D86/$D$15*100</f>
        <v>569.23076923076928</v>
      </c>
    </row>
    <row r="87" spans="1:5" x14ac:dyDescent="0.3">
      <c r="A87" s="79"/>
      <c r="B87" s="73" t="s">
        <v>48</v>
      </c>
      <c r="C87" s="53">
        <v>370</v>
      </c>
      <c r="D87" s="48">
        <f t="shared" ref="D87" si="14">C87/$B$111</f>
        <v>1.4919354838709677</v>
      </c>
      <c r="E87" s="52">
        <f t="shared" ref="E87" si="15">D87/$D$15*100</f>
        <v>569.23076923076928</v>
      </c>
    </row>
    <row r="88" spans="1:5" x14ac:dyDescent="0.3">
      <c r="A88" s="79"/>
      <c r="B88" s="73" t="s">
        <v>99</v>
      </c>
      <c r="C88" s="53">
        <v>400</v>
      </c>
      <c r="D88" s="48">
        <f t="shared" ref="D88:D90" si="16">C88/$B$111</f>
        <v>1.6129032258064515</v>
      </c>
      <c r="E88" s="52">
        <f t="shared" ref="E88:E90" si="17">D88/$D$15*100</f>
        <v>615.38461538461536</v>
      </c>
    </row>
    <row r="89" spans="1:5" ht="15" thickBot="1" x14ac:dyDescent="0.35">
      <c r="A89" s="79"/>
      <c r="B89" s="71" t="s">
        <v>100</v>
      </c>
      <c r="C89" s="46">
        <v>400</v>
      </c>
      <c r="D89" s="61">
        <f t="shared" si="16"/>
        <v>1.6129032258064515</v>
      </c>
      <c r="E89" s="62">
        <f t="shared" si="17"/>
        <v>615.38461538461536</v>
      </c>
    </row>
    <row r="90" spans="1:5" x14ac:dyDescent="0.3">
      <c r="A90" s="78">
        <v>2020</v>
      </c>
      <c r="B90" s="69" t="s">
        <v>101</v>
      </c>
      <c r="C90" s="47">
        <v>400</v>
      </c>
      <c r="D90" s="18">
        <f t="shared" si="16"/>
        <v>1.6129032258064515</v>
      </c>
      <c r="E90" s="22">
        <f t="shared" si="17"/>
        <v>615.38461538461536</v>
      </c>
    </row>
    <row r="91" spans="1:5" x14ac:dyDescent="0.3">
      <c r="A91" s="79"/>
      <c r="B91" s="73" t="s">
        <v>102</v>
      </c>
      <c r="C91" s="65" t="s">
        <v>105</v>
      </c>
      <c r="D91" s="48" t="s">
        <v>105</v>
      </c>
      <c r="E91" s="52" t="s">
        <v>105</v>
      </c>
    </row>
    <row r="92" spans="1:5" x14ac:dyDescent="0.3">
      <c r="A92" s="79"/>
      <c r="B92" s="73" t="s">
        <v>103</v>
      </c>
      <c r="C92" s="65" t="s">
        <v>105</v>
      </c>
      <c r="D92" s="48" t="s">
        <v>105</v>
      </c>
      <c r="E92" s="52" t="s">
        <v>105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65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65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65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65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65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65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65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75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65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65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65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65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65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65" t="s">
        <v>105</v>
      </c>
      <c r="D107" s="48" t="s">
        <v>105</v>
      </c>
      <c r="E107" s="52" t="s">
        <v>105</v>
      </c>
    </row>
    <row r="108" spans="1:5" x14ac:dyDescent="0.3">
      <c r="A108" s="79"/>
      <c r="B108" s="73" t="s">
        <v>108</v>
      </c>
      <c r="C108" s="65" t="s">
        <v>105</v>
      </c>
      <c r="D108" s="48" t="s">
        <v>105</v>
      </c>
      <c r="E108" s="52" t="s">
        <v>105</v>
      </c>
    </row>
    <row r="109" spans="1:5" x14ac:dyDescent="0.3">
      <c r="A109" s="79"/>
      <c r="B109" s="73" t="s">
        <v>109</v>
      </c>
      <c r="C109" s="65">
        <v>600</v>
      </c>
      <c r="D109" s="48">
        <f t="shared" ref="D109" si="18">C109/$B$111</f>
        <v>2.4193548387096775</v>
      </c>
      <c r="E109" s="52">
        <f t="shared" ref="E109" si="19">D109/$D$15*100</f>
        <v>923.07692307692321</v>
      </c>
    </row>
    <row r="110" spans="1:5" ht="15" thickBot="1" x14ac:dyDescent="0.35">
      <c r="A110" s="80"/>
      <c r="B110" s="71" t="s">
        <v>110</v>
      </c>
      <c r="C110" s="46">
        <v>600</v>
      </c>
      <c r="D110" s="17">
        <f t="shared" ref="D110" si="20">C110/$B$111</f>
        <v>2.4193548387096775</v>
      </c>
      <c r="E110" s="24">
        <f t="shared" ref="E110" si="21">D110/$D$15*100</f>
        <v>923.07692307692321</v>
      </c>
    </row>
    <row r="111" spans="1:5" x14ac:dyDescent="0.3">
      <c r="A111" s="13" t="s">
        <v>93</v>
      </c>
      <c r="B111" s="14">
        <v>248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102:A110"/>
    <mergeCell ref="A90:A101"/>
    <mergeCell ref="C12:E12"/>
    <mergeCell ref="A15:A17"/>
    <mergeCell ref="A18:A29"/>
    <mergeCell ref="A42:A53"/>
    <mergeCell ref="A30:A41"/>
    <mergeCell ref="A12:A14"/>
    <mergeCell ref="B12:B14"/>
    <mergeCell ref="A78:A89"/>
    <mergeCell ref="A66:A77"/>
    <mergeCell ref="A54:A65"/>
    <mergeCell ref="C13:E13"/>
  </mergeCells>
  <hyperlinks>
    <hyperlink ref="A117" location="Índice!A1" display="Volver al Índice" xr:uid="{00000000-0004-0000-1400-000000000000}"/>
    <hyperlink ref="A120" r:id="rId1" xr:uid="{5F95E2D9-AA4A-4156-B79D-164EEB5B8F89}"/>
  </hyperlinks>
  <pageMargins left="0.7" right="0.7" top="0.75" bottom="0.75" header="0.3" footer="0.3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I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  <col min="9" max="9" width="22.6640625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21</v>
      </c>
    </row>
    <row r="6" spans="1:5" x14ac:dyDescent="0.3">
      <c r="A6" s="7" t="s">
        <v>5</v>
      </c>
      <c r="B6" s="3" t="s">
        <v>82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98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35</v>
      </c>
      <c r="D15" s="18">
        <f t="shared" ref="D15:D47" si="0">C15/$B$111</f>
        <v>0.35</v>
      </c>
      <c r="E15" s="22">
        <f t="shared" ref="E15:E29" si="1">C15/$C$15*100</f>
        <v>100</v>
      </c>
    </row>
    <row r="16" spans="1:5" x14ac:dyDescent="0.3">
      <c r="A16" s="88"/>
      <c r="B16" s="67" t="s">
        <v>99</v>
      </c>
      <c r="C16" s="26">
        <v>35</v>
      </c>
      <c r="D16" s="21">
        <f t="shared" si="0"/>
        <v>0.35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35</v>
      </c>
      <c r="D17" s="29">
        <f t="shared" si="0"/>
        <v>0.35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35</v>
      </c>
      <c r="D18" s="18">
        <f t="shared" si="0"/>
        <v>0.35</v>
      </c>
      <c r="E18" s="22">
        <f t="shared" si="1"/>
        <v>100</v>
      </c>
    </row>
    <row r="19" spans="1:5" x14ac:dyDescent="0.3">
      <c r="A19" s="91"/>
      <c r="B19" s="70" t="s">
        <v>102</v>
      </c>
      <c r="C19" s="39">
        <v>55</v>
      </c>
      <c r="D19" s="21">
        <f t="shared" si="0"/>
        <v>0.55000000000000004</v>
      </c>
      <c r="E19" s="23">
        <f t="shared" si="1"/>
        <v>157.14285714285714</v>
      </c>
    </row>
    <row r="20" spans="1:5" x14ac:dyDescent="0.3">
      <c r="A20" s="91"/>
      <c r="B20" s="70" t="s">
        <v>103</v>
      </c>
      <c r="C20" s="39">
        <v>40</v>
      </c>
      <c r="D20" s="21">
        <f t="shared" si="0"/>
        <v>0.4</v>
      </c>
      <c r="E20" s="23">
        <f t="shared" si="1"/>
        <v>114.28571428571428</v>
      </c>
    </row>
    <row r="21" spans="1:5" x14ac:dyDescent="0.3">
      <c r="A21" s="91"/>
      <c r="B21" s="70" t="s">
        <v>104</v>
      </c>
      <c r="C21" s="41">
        <v>49</v>
      </c>
      <c r="D21" s="29">
        <f t="shared" si="0"/>
        <v>0.49</v>
      </c>
      <c r="E21" s="30">
        <f>C21/$C$15*100</f>
        <v>140</v>
      </c>
    </row>
    <row r="22" spans="1:5" x14ac:dyDescent="0.3">
      <c r="A22" s="91"/>
      <c r="B22" s="70" t="s">
        <v>106</v>
      </c>
      <c r="C22" s="41">
        <v>40</v>
      </c>
      <c r="D22" s="29">
        <f t="shared" si="0"/>
        <v>0.4</v>
      </c>
      <c r="E22" s="30">
        <f t="shared" si="1"/>
        <v>114.28571428571428</v>
      </c>
    </row>
    <row r="23" spans="1:5" x14ac:dyDescent="0.3">
      <c r="A23" s="91"/>
      <c r="B23" s="70" t="s">
        <v>107</v>
      </c>
      <c r="C23" s="41">
        <v>41</v>
      </c>
      <c r="D23" s="29">
        <f t="shared" si="0"/>
        <v>0.41</v>
      </c>
      <c r="E23" s="30">
        <f t="shared" si="1"/>
        <v>117.14285714285715</v>
      </c>
    </row>
    <row r="24" spans="1:5" x14ac:dyDescent="0.3">
      <c r="A24" s="91"/>
      <c r="B24" s="70" t="s">
        <v>108</v>
      </c>
      <c r="C24" s="41">
        <v>40</v>
      </c>
      <c r="D24" s="29">
        <f t="shared" si="0"/>
        <v>0.4</v>
      </c>
      <c r="E24" s="30">
        <f t="shared" si="1"/>
        <v>114.28571428571428</v>
      </c>
    </row>
    <row r="25" spans="1:5" x14ac:dyDescent="0.3">
      <c r="A25" s="91"/>
      <c r="B25" s="70" t="s">
        <v>109</v>
      </c>
      <c r="C25" s="41">
        <v>50</v>
      </c>
      <c r="D25" s="29">
        <f t="shared" si="0"/>
        <v>0.5</v>
      </c>
      <c r="E25" s="30">
        <f t="shared" si="1"/>
        <v>142.85714285714286</v>
      </c>
    </row>
    <row r="26" spans="1:5" x14ac:dyDescent="0.3">
      <c r="A26" s="91"/>
      <c r="B26" s="70" t="s">
        <v>110</v>
      </c>
      <c r="C26" s="41">
        <v>55</v>
      </c>
      <c r="D26" s="29">
        <f t="shared" si="0"/>
        <v>0.55000000000000004</v>
      </c>
      <c r="E26" s="30">
        <f t="shared" si="1"/>
        <v>157.14285714285714</v>
      </c>
    </row>
    <row r="27" spans="1:5" x14ac:dyDescent="0.3">
      <c r="A27" s="91"/>
      <c r="B27" s="70" t="s">
        <v>48</v>
      </c>
      <c r="C27" s="41">
        <v>50</v>
      </c>
      <c r="D27" s="29">
        <f t="shared" si="0"/>
        <v>0.5</v>
      </c>
      <c r="E27" s="30">
        <f t="shared" si="1"/>
        <v>142.85714285714286</v>
      </c>
    </row>
    <row r="28" spans="1:5" x14ac:dyDescent="0.3">
      <c r="A28" s="91"/>
      <c r="B28" s="70" t="s">
        <v>99</v>
      </c>
      <c r="C28" s="41">
        <v>50</v>
      </c>
      <c r="D28" s="29">
        <f t="shared" si="0"/>
        <v>0.5</v>
      </c>
      <c r="E28" s="30">
        <f t="shared" si="1"/>
        <v>142.85714285714286</v>
      </c>
    </row>
    <row r="29" spans="1:5" ht="15" thickBot="1" x14ac:dyDescent="0.35">
      <c r="A29" s="92"/>
      <c r="B29" s="71" t="s">
        <v>100</v>
      </c>
      <c r="C29" s="40">
        <v>70</v>
      </c>
      <c r="D29" s="17">
        <f t="shared" si="0"/>
        <v>0.7</v>
      </c>
      <c r="E29" s="24">
        <f t="shared" si="1"/>
        <v>200</v>
      </c>
    </row>
    <row r="30" spans="1:5" x14ac:dyDescent="0.3">
      <c r="A30" s="78">
        <v>2015</v>
      </c>
      <c r="B30" s="69" t="s">
        <v>101</v>
      </c>
      <c r="C30" s="25">
        <v>70</v>
      </c>
      <c r="D30" s="18">
        <f t="shared" si="0"/>
        <v>0.7</v>
      </c>
      <c r="E30" s="22">
        <f t="shared" ref="E30:E36" si="2">C30/$C$15*100</f>
        <v>200</v>
      </c>
    </row>
    <row r="31" spans="1:5" x14ac:dyDescent="0.3">
      <c r="A31" s="79"/>
      <c r="B31" s="70" t="s">
        <v>102</v>
      </c>
      <c r="C31" s="39">
        <v>75</v>
      </c>
      <c r="D31" s="21">
        <f t="shared" si="0"/>
        <v>0.75</v>
      </c>
      <c r="E31" s="23">
        <f t="shared" si="2"/>
        <v>214.28571428571428</v>
      </c>
    </row>
    <row r="32" spans="1:5" x14ac:dyDescent="0.3">
      <c r="A32" s="79"/>
      <c r="B32" s="70" t="s">
        <v>103</v>
      </c>
      <c r="C32" s="39">
        <v>75</v>
      </c>
      <c r="D32" s="21">
        <f t="shared" si="0"/>
        <v>0.75</v>
      </c>
      <c r="E32" s="23">
        <f t="shared" si="2"/>
        <v>214.28571428571428</v>
      </c>
    </row>
    <row r="33" spans="1:9" x14ac:dyDescent="0.3">
      <c r="A33" s="79"/>
      <c r="B33" s="70" t="s">
        <v>104</v>
      </c>
      <c r="C33" s="39">
        <v>75</v>
      </c>
      <c r="D33" s="21">
        <f t="shared" si="0"/>
        <v>0.75</v>
      </c>
      <c r="E33" s="23">
        <f t="shared" si="2"/>
        <v>214.28571428571428</v>
      </c>
    </row>
    <row r="34" spans="1:9" x14ac:dyDescent="0.3">
      <c r="A34" s="79"/>
      <c r="B34" s="70" t="s">
        <v>106</v>
      </c>
      <c r="C34" s="39">
        <v>75</v>
      </c>
      <c r="D34" s="21">
        <f t="shared" si="0"/>
        <v>0.75</v>
      </c>
      <c r="E34" s="23">
        <f t="shared" si="2"/>
        <v>214.28571428571428</v>
      </c>
      <c r="F34" s="33"/>
      <c r="G34" s="34"/>
      <c r="H34" s="35"/>
    </row>
    <row r="35" spans="1:9" x14ac:dyDescent="0.3">
      <c r="A35" s="79"/>
      <c r="B35" s="70" t="s">
        <v>107</v>
      </c>
      <c r="C35" s="39">
        <v>75</v>
      </c>
      <c r="D35" s="21">
        <f t="shared" si="0"/>
        <v>0.75</v>
      </c>
      <c r="E35" s="23">
        <f t="shared" si="2"/>
        <v>214.28571428571428</v>
      </c>
      <c r="F35" s="33"/>
      <c r="G35" s="34"/>
      <c r="H35" s="35"/>
    </row>
    <row r="36" spans="1:9" x14ac:dyDescent="0.3">
      <c r="A36" s="79"/>
      <c r="B36" s="70" t="s">
        <v>108</v>
      </c>
      <c r="C36" s="39">
        <v>75</v>
      </c>
      <c r="D36" s="21">
        <f t="shared" si="0"/>
        <v>0.75</v>
      </c>
      <c r="E36" s="23">
        <f t="shared" si="2"/>
        <v>214.28571428571428</v>
      </c>
      <c r="F36" s="33"/>
      <c r="G36" s="34"/>
      <c r="H36" s="35"/>
    </row>
    <row r="37" spans="1:9" x14ac:dyDescent="0.3">
      <c r="A37" s="79"/>
      <c r="B37" s="70" t="s">
        <v>109</v>
      </c>
      <c r="C37" s="39">
        <v>75</v>
      </c>
      <c r="D37" s="21">
        <f t="shared" si="0"/>
        <v>0.75</v>
      </c>
      <c r="E37" s="23">
        <f>C37/$C$15*100</f>
        <v>214.28571428571428</v>
      </c>
      <c r="F37" s="33"/>
      <c r="G37" s="34"/>
      <c r="H37" s="35"/>
    </row>
    <row r="38" spans="1:9" x14ac:dyDescent="0.3">
      <c r="A38" s="79"/>
      <c r="B38" s="70" t="s">
        <v>110</v>
      </c>
      <c r="C38" s="53">
        <v>75</v>
      </c>
      <c r="D38" s="48">
        <f t="shared" si="0"/>
        <v>0.75</v>
      </c>
      <c r="E38" s="52">
        <f t="shared" ref="E38:E47" si="3">D38/$D$15*100</f>
        <v>214.28571428571428</v>
      </c>
      <c r="F38" s="33"/>
      <c r="G38" s="34"/>
      <c r="H38" s="35"/>
    </row>
    <row r="39" spans="1:9" x14ac:dyDescent="0.3">
      <c r="A39" s="79"/>
      <c r="B39" s="70" t="s">
        <v>48</v>
      </c>
      <c r="C39" s="39">
        <v>75</v>
      </c>
      <c r="D39" s="21">
        <f t="shared" si="0"/>
        <v>0.75</v>
      </c>
      <c r="E39" s="23">
        <f t="shared" si="3"/>
        <v>214.28571428571428</v>
      </c>
      <c r="F39" s="33"/>
      <c r="G39" s="34"/>
      <c r="H39" s="35"/>
    </row>
    <row r="40" spans="1:9" x14ac:dyDescent="0.3">
      <c r="A40" s="79"/>
      <c r="B40" s="70" t="s">
        <v>99</v>
      </c>
      <c r="C40" s="39">
        <v>87</v>
      </c>
      <c r="D40" s="21">
        <f t="shared" si="0"/>
        <v>0.87</v>
      </c>
      <c r="E40" s="23">
        <f t="shared" si="3"/>
        <v>248.57142857142858</v>
      </c>
      <c r="F40" s="33"/>
      <c r="G40" s="34"/>
      <c r="H40" s="33"/>
      <c r="I40" s="34"/>
    </row>
    <row r="41" spans="1:9" ht="15" thickBot="1" x14ac:dyDescent="0.35">
      <c r="A41" s="79"/>
      <c r="B41" s="72" t="s">
        <v>100</v>
      </c>
      <c r="C41" s="40">
        <v>90</v>
      </c>
      <c r="D41" s="17">
        <f t="shared" si="0"/>
        <v>0.9</v>
      </c>
      <c r="E41" s="24">
        <f t="shared" si="3"/>
        <v>257.14285714285717</v>
      </c>
      <c r="F41" s="33"/>
      <c r="G41" s="34"/>
      <c r="H41" s="33"/>
      <c r="I41" s="34"/>
    </row>
    <row r="42" spans="1:9" x14ac:dyDescent="0.3">
      <c r="A42" s="90">
        <v>2016</v>
      </c>
      <c r="B42" s="69" t="s">
        <v>101</v>
      </c>
      <c r="C42" s="39">
        <v>90</v>
      </c>
      <c r="D42" s="21">
        <f t="shared" si="0"/>
        <v>0.9</v>
      </c>
      <c r="E42" s="23">
        <f t="shared" si="3"/>
        <v>257.14285714285717</v>
      </c>
      <c r="F42" s="33"/>
      <c r="G42" s="34"/>
      <c r="H42" s="33"/>
      <c r="I42" s="34"/>
    </row>
    <row r="43" spans="1:9" x14ac:dyDescent="0.3">
      <c r="A43" s="91"/>
      <c r="B43" s="70" t="s">
        <v>102</v>
      </c>
      <c r="C43" s="39">
        <v>67</v>
      </c>
      <c r="D43" s="21">
        <f t="shared" si="0"/>
        <v>0.67</v>
      </c>
      <c r="E43" s="23">
        <f t="shared" si="3"/>
        <v>191.42857142857144</v>
      </c>
    </row>
    <row r="44" spans="1:9" x14ac:dyDescent="0.3">
      <c r="A44" s="91"/>
      <c r="B44" s="70" t="s">
        <v>103</v>
      </c>
      <c r="C44" s="39">
        <v>67</v>
      </c>
      <c r="D44" s="21">
        <f t="shared" si="0"/>
        <v>0.67</v>
      </c>
      <c r="E44" s="23">
        <f t="shared" si="3"/>
        <v>191.42857142857144</v>
      </c>
    </row>
    <row r="45" spans="1:9" x14ac:dyDescent="0.3">
      <c r="A45" s="91"/>
      <c r="B45" s="70" t="s">
        <v>104</v>
      </c>
      <c r="C45" s="39">
        <v>67</v>
      </c>
      <c r="D45" s="21">
        <f t="shared" si="0"/>
        <v>0.67</v>
      </c>
      <c r="E45" s="23">
        <f t="shared" si="3"/>
        <v>191.42857142857144</v>
      </c>
      <c r="F45" s="33"/>
      <c r="G45" s="34"/>
      <c r="H45" s="33"/>
      <c r="I45" s="34"/>
    </row>
    <row r="46" spans="1:9" x14ac:dyDescent="0.3">
      <c r="A46" s="91"/>
      <c r="B46" s="70" t="s">
        <v>106</v>
      </c>
      <c r="C46" s="39">
        <v>67</v>
      </c>
      <c r="D46" s="21">
        <f t="shared" si="0"/>
        <v>0.67</v>
      </c>
      <c r="E46" s="23">
        <f t="shared" si="3"/>
        <v>191.42857142857144</v>
      </c>
      <c r="F46" s="33"/>
      <c r="G46" s="34"/>
      <c r="H46" s="33"/>
      <c r="I46" s="34"/>
    </row>
    <row r="47" spans="1:9" x14ac:dyDescent="0.3">
      <c r="A47" s="91"/>
      <c r="B47" s="70" t="s">
        <v>107</v>
      </c>
      <c r="C47" s="39">
        <v>67</v>
      </c>
      <c r="D47" s="21">
        <f t="shared" si="0"/>
        <v>0.67</v>
      </c>
      <c r="E47" s="23">
        <f t="shared" si="3"/>
        <v>191.42857142857144</v>
      </c>
      <c r="F47" s="33"/>
      <c r="G47" s="34"/>
      <c r="H47" s="33"/>
      <c r="I47" s="34"/>
    </row>
    <row r="48" spans="1:9" x14ac:dyDescent="0.3">
      <c r="A48" s="91"/>
      <c r="B48" s="70" t="s">
        <v>108</v>
      </c>
      <c r="C48" s="39">
        <v>95</v>
      </c>
      <c r="D48" s="21">
        <f t="shared" ref="D48:D54" si="4">C48/$B$111</f>
        <v>0.95</v>
      </c>
      <c r="E48" s="23">
        <f t="shared" ref="E48:E54" si="5">D48/$D$15*100</f>
        <v>271.42857142857144</v>
      </c>
      <c r="F48" s="33"/>
      <c r="G48" s="34"/>
      <c r="H48" s="33"/>
      <c r="I48" s="34"/>
    </row>
    <row r="49" spans="1:9" x14ac:dyDescent="0.3">
      <c r="A49" s="91"/>
      <c r="B49" s="70" t="s">
        <v>109</v>
      </c>
      <c r="C49" s="39">
        <v>95</v>
      </c>
      <c r="D49" s="21">
        <f t="shared" si="4"/>
        <v>0.95</v>
      </c>
      <c r="E49" s="23">
        <f t="shared" si="5"/>
        <v>271.42857142857144</v>
      </c>
      <c r="F49" s="33"/>
      <c r="G49" s="34"/>
      <c r="H49" s="33"/>
      <c r="I49" s="34"/>
    </row>
    <row r="50" spans="1:9" x14ac:dyDescent="0.3">
      <c r="A50" s="91"/>
      <c r="B50" s="70" t="s">
        <v>110</v>
      </c>
      <c r="C50" s="39">
        <v>95</v>
      </c>
      <c r="D50" s="21">
        <f t="shared" si="4"/>
        <v>0.95</v>
      </c>
      <c r="E50" s="23">
        <f t="shared" si="5"/>
        <v>271.42857142857144</v>
      </c>
      <c r="F50" s="33"/>
      <c r="G50" s="34"/>
      <c r="H50" s="33"/>
      <c r="I50" s="34"/>
    </row>
    <row r="51" spans="1:9" x14ac:dyDescent="0.3">
      <c r="A51" s="91"/>
      <c r="B51" s="70" t="s">
        <v>48</v>
      </c>
      <c r="C51" s="39">
        <v>95</v>
      </c>
      <c r="D51" s="21">
        <f t="shared" si="4"/>
        <v>0.95</v>
      </c>
      <c r="E51" s="23">
        <f t="shared" si="5"/>
        <v>271.42857142857144</v>
      </c>
      <c r="F51" s="33"/>
      <c r="G51" s="34"/>
      <c r="H51" s="33"/>
      <c r="I51" s="34"/>
    </row>
    <row r="52" spans="1:9" x14ac:dyDescent="0.3">
      <c r="A52" s="91"/>
      <c r="B52" s="70" t="s">
        <v>99</v>
      </c>
      <c r="C52" s="39">
        <v>95</v>
      </c>
      <c r="D52" s="21">
        <f t="shared" si="4"/>
        <v>0.95</v>
      </c>
      <c r="E52" s="23">
        <f t="shared" si="5"/>
        <v>271.42857142857144</v>
      </c>
      <c r="F52" s="33"/>
      <c r="G52" s="34"/>
      <c r="H52" s="33"/>
      <c r="I52" s="34"/>
    </row>
    <row r="53" spans="1:9" ht="15" thickBot="1" x14ac:dyDescent="0.35">
      <c r="A53" s="91"/>
      <c r="B53" s="72" t="s">
        <v>100</v>
      </c>
      <c r="C53" s="41">
        <v>100</v>
      </c>
      <c r="D53" s="29">
        <f t="shared" si="4"/>
        <v>1</v>
      </c>
      <c r="E53" s="30">
        <f t="shared" si="5"/>
        <v>285.71428571428572</v>
      </c>
      <c r="F53" s="33"/>
      <c r="G53" s="34"/>
      <c r="H53" s="33"/>
      <c r="I53" s="34"/>
    </row>
    <row r="54" spans="1:9" x14ac:dyDescent="0.3">
      <c r="A54" s="78">
        <v>2017</v>
      </c>
      <c r="B54" s="69" t="s">
        <v>101</v>
      </c>
      <c r="C54" s="56">
        <v>100</v>
      </c>
      <c r="D54" s="18">
        <f t="shared" si="4"/>
        <v>1</v>
      </c>
      <c r="E54" s="22">
        <f t="shared" si="5"/>
        <v>285.71428571428572</v>
      </c>
      <c r="F54" s="33"/>
      <c r="G54" s="34"/>
      <c r="H54" s="33"/>
      <c r="I54" s="34"/>
    </row>
    <row r="55" spans="1:9" x14ac:dyDescent="0.3">
      <c r="A55" s="79"/>
      <c r="B55" s="73" t="s">
        <v>102</v>
      </c>
      <c r="C55" s="53">
        <v>100</v>
      </c>
      <c r="D55" s="48">
        <f t="shared" ref="D55:D91" si="6">C55/$B$111</f>
        <v>1</v>
      </c>
      <c r="E55" s="52">
        <f t="shared" ref="E55:E91" si="7">D55/$D$15*100</f>
        <v>285.71428571428572</v>
      </c>
      <c r="F55" s="33"/>
      <c r="G55" s="34"/>
      <c r="H55" s="33"/>
      <c r="I55" s="34"/>
    </row>
    <row r="56" spans="1:9" x14ac:dyDescent="0.3">
      <c r="A56" s="79"/>
      <c r="B56" s="73" t="s">
        <v>103</v>
      </c>
      <c r="C56" s="53">
        <v>100</v>
      </c>
      <c r="D56" s="48">
        <f t="shared" si="6"/>
        <v>1</v>
      </c>
      <c r="E56" s="52">
        <f t="shared" si="7"/>
        <v>285.71428571428572</v>
      </c>
      <c r="F56" s="33"/>
      <c r="G56" s="34"/>
      <c r="H56" s="33"/>
      <c r="I56" s="34"/>
    </row>
    <row r="57" spans="1:9" x14ac:dyDescent="0.3">
      <c r="A57" s="79"/>
      <c r="B57" s="73" t="s">
        <v>104</v>
      </c>
      <c r="C57" s="53">
        <v>100</v>
      </c>
      <c r="D57" s="48">
        <f t="shared" si="6"/>
        <v>1</v>
      </c>
      <c r="E57" s="52">
        <f t="shared" si="7"/>
        <v>285.71428571428572</v>
      </c>
      <c r="F57" s="33"/>
      <c r="G57" s="34"/>
      <c r="H57" s="33"/>
      <c r="I57" s="34"/>
    </row>
    <row r="58" spans="1:9" x14ac:dyDescent="0.3">
      <c r="A58" s="79"/>
      <c r="B58" s="73" t="s">
        <v>106</v>
      </c>
      <c r="C58" s="53">
        <v>100</v>
      </c>
      <c r="D58" s="48">
        <f t="shared" si="6"/>
        <v>1</v>
      </c>
      <c r="E58" s="52">
        <f t="shared" si="7"/>
        <v>285.71428571428572</v>
      </c>
      <c r="F58" s="33"/>
      <c r="G58" s="34"/>
      <c r="H58" s="33"/>
      <c r="I58" s="34"/>
    </row>
    <row r="59" spans="1:9" x14ac:dyDescent="0.3">
      <c r="A59" s="79"/>
      <c r="B59" s="73" t="s">
        <v>107</v>
      </c>
      <c r="C59" s="53">
        <v>100</v>
      </c>
      <c r="D59" s="48">
        <f t="shared" si="6"/>
        <v>1</v>
      </c>
      <c r="E59" s="52">
        <f t="shared" si="7"/>
        <v>285.71428571428572</v>
      </c>
      <c r="F59" s="33"/>
      <c r="G59" s="34"/>
      <c r="H59" s="33"/>
      <c r="I59" s="34"/>
    </row>
    <row r="60" spans="1:9" x14ac:dyDescent="0.3">
      <c r="A60" s="79"/>
      <c r="B60" s="73" t="s">
        <v>108</v>
      </c>
      <c r="C60" s="53">
        <v>100</v>
      </c>
      <c r="D60" s="48">
        <f t="shared" si="6"/>
        <v>1</v>
      </c>
      <c r="E60" s="52">
        <f t="shared" si="7"/>
        <v>285.71428571428572</v>
      </c>
      <c r="F60" s="33"/>
      <c r="G60" s="34"/>
      <c r="H60" s="33"/>
      <c r="I60" s="34"/>
    </row>
    <row r="61" spans="1:9" x14ac:dyDescent="0.3">
      <c r="A61" s="79"/>
      <c r="B61" s="73" t="s">
        <v>109</v>
      </c>
      <c r="C61" s="53">
        <v>100</v>
      </c>
      <c r="D61" s="48">
        <f t="shared" si="6"/>
        <v>1</v>
      </c>
      <c r="E61" s="52">
        <f t="shared" si="7"/>
        <v>285.71428571428572</v>
      </c>
      <c r="F61" s="33"/>
      <c r="G61" s="34"/>
      <c r="H61" s="33"/>
      <c r="I61" s="34"/>
    </row>
    <row r="62" spans="1:9" x14ac:dyDescent="0.3">
      <c r="A62" s="79"/>
      <c r="B62" s="73" t="s">
        <v>110</v>
      </c>
      <c r="C62" s="53">
        <v>100</v>
      </c>
      <c r="D62" s="48">
        <f t="shared" si="6"/>
        <v>1</v>
      </c>
      <c r="E62" s="52">
        <f t="shared" si="7"/>
        <v>285.71428571428572</v>
      </c>
      <c r="F62" s="33"/>
      <c r="G62" s="34"/>
      <c r="H62" s="33"/>
      <c r="I62" s="34"/>
    </row>
    <row r="63" spans="1:9" x14ac:dyDescent="0.3">
      <c r="A63" s="79"/>
      <c r="B63" s="73" t="s">
        <v>48</v>
      </c>
      <c r="C63" s="53">
        <v>100</v>
      </c>
      <c r="D63" s="48">
        <f t="shared" si="6"/>
        <v>1</v>
      </c>
      <c r="E63" s="52">
        <f t="shared" si="7"/>
        <v>285.71428571428572</v>
      </c>
      <c r="F63" s="33"/>
      <c r="G63" s="34"/>
      <c r="H63" s="33"/>
      <c r="I63" s="34"/>
    </row>
    <row r="64" spans="1:9" x14ac:dyDescent="0.3">
      <c r="A64" s="79"/>
      <c r="B64" s="73" t="s">
        <v>99</v>
      </c>
      <c r="C64" s="53">
        <v>100</v>
      </c>
      <c r="D64" s="48">
        <f t="shared" si="6"/>
        <v>1</v>
      </c>
      <c r="E64" s="52">
        <f t="shared" si="7"/>
        <v>285.71428571428572</v>
      </c>
      <c r="F64" s="33"/>
      <c r="G64" s="34"/>
      <c r="H64" s="33"/>
      <c r="I64" s="34"/>
    </row>
    <row r="65" spans="1:9" ht="15" thickBot="1" x14ac:dyDescent="0.35">
      <c r="A65" s="79"/>
      <c r="B65" s="71" t="s">
        <v>100</v>
      </c>
      <c r="C65" s="46">
        <v>103</v>
      </c>
      <c r="D65" s="17">
        <f t="shared" si="6"/>
        <v>1.03</v>
      </c>
      <c r="E65" s="24">
        <f t="shared" si="7"/>
        <v>294.28571428571433</v>
      </c>
      <c r="F65" s="33"/>
      <c r="G65" s="34"/>
      <c r="H65" s="33"/>
      <c r="I65" s="34"/>
    </row>
    <row r="66" spans="1:9" x14ac:dyDescent="0.3">
      <c r="A66" s="78">
        <v>2018</v>
      </c>
      <c r="B66" s="69" t="s">
        <v>101</v>
      </c>
      <c r="C66" s="56">
        <v>103</v>
      </c>
      <c r="D66" s="18">
        <f t="shared" si="6"/>
        <v>1.03</v>
      </c>
      <c r="E66" s="22">
        <f t="shared" si="7"/>
        <v>294.28571428571433</v>
      </c>
      <c r="F66" s="33"/>
      <c r="G66" s="34"/>
      <c r="H66" s="33"/>
      <c r="I66" s="34"/>
    </row>
    <row r="67" spans="1:9" x14ac:dyDescent="0.3">
      <c r="A67" s="79"/>
      <c r="B67" s="73" t="s">
        <v>102</v>
      </c>
      <c r="C67" s="53">
        <v>103</v>
      </c>
      <c r="D67" s="48">
        <f t="shared" si="6"/>
        <v>1.03</v>
      </c>
      <c r="E67" s="52">
        <f t="shared" si="7"/>
        <v>294.28571428571433</v>
      </c>
      <c r="F67" s="33"/>
      <c r="G67" s="34"/>
      <c r="H67" s="33"/>
      <c r="I67" s="34"/>
    </row>
    <row r="68" spans="1:9" x14ac:dyDescent="0.3">
      <c r="A68" s="79"/>
      <c r="B68" s="73" t="s">
        <v>103</v>
      </c>
      <c r="C68" s="53">
        <v>103</v>
      </c>
      <c r="D68" s="48">
        <f t="shared" si="6"/>
        <v>1.03</v>
      </c>
      <c r="E68" s="52">
        <f t="shared" si="7"/>
        <v>294.28571428571433</v>
      </c>
      <c r="F68" s="33"/>
      <c r="G68" s="34"/>
      <c r="H68" s="33"/>
      <c r="I68" s="34"/>
    </row>
    <row r="69" spans="1:9" x14ac:dyDescent="0.3">
      <c r="A69" s="79"/>
      <c r="B69" s="73" t="s">
        <v>104</v>
      </c>
      <c r="C69" s="53">
        <v>108</v>
      </c>
      <c r="D69" s="48">
        <f t="shared" si="6"/>
        <v>1.08</v>
      </c>
      <c r="E69" s="52">
        <f t="shared" si="7"/>
        <v>308.57142857142861</v>
      </c>
      <c r="F69" s="33"/>
      <c r="G69" s="34"/>
      <c r="H69" s="33"/>
      <c r="I69" s="34"/>
    </row>
    <row r="70" spans="1:9" x14ac:dyDescent="0.3">
      <c r="A70" s="79"/>
      <c r="B70" s="73" t="s">
        <v>106</v>
      </c>
      <c r="C70" s="53">
        <v>108</v>
      </c>
      <c r="D70" s="48">
        <f t="shared" si="6"/>
        <v>1.08</v>
      </c>
      <c r="E70" s="52">
        <f t="shared" si="7"/>
        <v>308.57142857142861</v>
      </c>
      <c r="F70" s="33"/>
      <c r="G70" s="34"/>
      <c r="H70" s="33"/>
      <c r="I70" s="34"/>
    </row>
    <row r="71" spans="1:9" x14ac:dyDescent="0.3">
      <c r="A71" s="79"/>
      <c r="B71" s="73" t="s">
        <v>107</v>
      </c>
      <c r="C71" s="53">
        <v>108</v>
      </c>
      <c r="D71" s="48">
        <f t="shared" si="6"/>
        <v>1.08</v>
      </c>
      <c r="E71" s="52">
        <f t="shared" si="7"/>
        <v>308.57142857142861</v>
      </c>
      <c r="F71" s="33"/>
      <c r="G71" s="34"/>
      <c r="H71" s="33"/>
      <c r="I71" s="34"/>
    </row>
    <row r="72" spans="1:9" x14ac:dyDescent="0.3">
      <c r="A72" s="79"/>
      <c r="B72" s="73" t="s">
        <v>108</v>
      </c>
      <c r="C72" s="53">
        <v>108</v>
      </c>
      <c r="D72" s="48">
        <f t="shared" si="6"/>
        <v>1.08</v>
      </c>
      <c r="E72" s="52">
        <f t="shared" si="7"/>
        <v>308.57142857142861</v>
      </c>
      <c r="F72" s="33"/>
      <c r="G72" s="34"/>
      <c r="H72" s="33"/>
      <c r="I72" s="34"/>
    </row>
    <row r="73" spans="1:9" x14ac:dyDescent="0.3">
      <c r="A73" s="79"/>
      <c r="B73" s="73" t="s">
        <v>109</v>
      </c>
      <c r="C73" s="53">
        <v>108</v>
      </c>
      <c r="D73" s="48">
        <f t="shared" si="6"/>
        <v>1.08</v>
      </c>
      <c r="E73" s="52">
        <f t="shared" si="7"/>
        <v>308.57142857142861</v>
      </c>
      <c r="F73" s="33"/>
      <c r="G73" s="34"/>
      <c r="H73" s="33"/>
      <c r="I73" s="34"/>
    </row>
    <row r="74" spans="1:9" x14ac:dyDescent="0.3">
      <c r="A74" s="79"/>
      <c r="B74" s="73" t="s">
        <v>110</v>
      </c>
      <c r="C74" s="53">
        <v>108</v>
      </c>
      <c r="D74" s="48">
        <f t="shared" si="6"/>
        <v>1.08</v>
      </c>
      <c r="E74" s="52">
        <f t="shared" si="7"/>
        <v>308.57142857142861</v>
      </c>
      <c r="F74" s="33"/>
      <c r="G74" s="34"/>
      <c r="H74" s="33"/>
      <c r="I74" s="34"/>
    </row>
    <row r="75" spans="1:9" x14ac:dyDescent="0.3">
      <c r="A75" s="79"/>
      <c r="B75" s="73" t="s">
        <v>48</v>
      </c>
      <c r="C75" s="53">
        <v>131</v>
      </c>
      <c r="D75" s="48">
        <f t="shared" si="6"/>
        <v>1.31</v>
      </c>
      <c r="E75" s="52">
        <f t="shared" si="7"/>
        <v>374.28571428571433</v>
      </c>
      <c r="F75" s="33"/>
      <c r="G75" s="34"/>
      <c r="H75" s="33"/>
      <c r="I75" s="34"/>
    </row>
    <row r="76" spans="1:9" x14ac:dyDescent="0.3">
      <c r="A76" s="79"/>
      <c r="B76" s="73" t="s">
        <v>99</v>
      </c>
      <c r="C76" s="53">
        <v>140</v>
      </c>
      <c r="D76" s="48">
        <f t="shared" si="6"/>
        <v>1.4</v>
      </c>
      <c r="E76" s="52">
        <f t="shared" si="7"/>
        <v>400</v>
      </c>
      <c r="F76" s="33"/>
      <c r="G76" s="34"/>
      <c r="H76" s="33"/>
      <c r="I76" s="34"/>
    </row>
    <row r="77" spans="1:9" ht="15" thickBot="1" x14ac:dyDescent="0.35">
      <c r="A77" s="79"/>
      <c r="B77" s="71" t="s">
        <v>100</v>
      </c>
      <c r="C77" s="64">
        <v>140</v>
      </c>
      <c r="D77" s="61">
        <f t="shared" si="6"/>
        <v>1.4</v>
      </c>
      <c r="E77" s="62">
        <f t="shared" si="7"/>
        <v>400</v>
      </c>
      <c r="F77" s="33"/>
      <c r="G77" s="34"/>
      <c r="H77" s="33"/>
      <c r="I77" s="34"/>
    </row>
    <row r="78" spans="1:9" x14ac:dyDescent="0.3">
      <c r="A78" s="78">
        <v>2019</v>
      </c>
      <c r="B78" s="69" t="s">
        <v>101</v>
      </c>
      <c r="C78" s="56">
        <v>205</v>
      </c>
      <c r="D78" s="18">
        <f t="shared" si="6"/>
        <v>2.0499999999999998</v>
      </c>
      <c r="E78" s="22">
        <f t="shared" si="7"/>
        <v>585.71428571428567</v>
      </c>
      <c r="F78" s="33"/>
      <c r="G78" s="34"/>
      <c r="H78" s="33"/>
      <c r="I78" s="34"/>
    </row>
    <row r="79" spans="1:9" x14ac:dyDescent="0.3">
      <c r="A79" s="79"/>
      <c r="B79" s="73" t="s">
        <v>102</v>
      </c>
      <c r="C79" s="53">
        <v>205</v>
      </c>
      <c r="D79" s="48">
        <f t="shared" si="6"/>
        <v>2.0499999999999998</v>
      </c>
      <c r="E79" s="52">
        <f t="shared" si="7"/>
        <v>585.71428571428567</v>
      </c>
      <c r="F79" s="33"/>
      <c r="G79" s="34"/>
      <c r="H79" s="33"/>
      <c r="I79" s="34"/>
    </row>
    <row r="80" spans="1:9" x14ac:dyDescent="0.3">
      <c r="A80" s="79"/>
      <c r="B80" s="73" t="s">
        <v>103</v>
      </c>
      <c r="C80" s="53">
        <v>238</v>
      </c>
      <c r="D80" s="48">
        <f t="shared" si="6"/>
        <v>2.38</v>
      </c>
      <c r="E80" s="52">
        <f t="shared" si="7"/>
        <v>680</v>
      </c>
      <c r="F80" s="33"/>
      <c r="G80" s="34"/>
      <c r="H80" s="33"/>
      <c r="I80" s="34"/>
    </row>
    <row r="81" spans="1:9" x14ac:dyDescent="0.3">
      <c r="A81" s="79"/>
      <c r="B81" s="73" t="s">
        <v>104</v>
      </c>
      <c r="C81" s="53">
        <v>238</v>
      </c>
      <c r="D81" s="48">
        <f t="shared" si="6"/>
        <v>2.38</v>
      </c>
      <c r="E81" s="52">
        <f t="shared" si="7"/>
        <v>680</v>
      </c>
      <c r="F81" s="33"/>
      <c r="G81" s="34"/>
      <c r="H81" s="33"/>
      <c r="I81" s="34"/>
    </row>
    <row r="82" spans="1:9" x14ac:dyDescent="0.3">
      <c r="A82" s="79"/>
      <c r="B82" s="73" t="s">
        <v>106</v>
      </c>
      <c r="C82" s="53">
        <v>238</v>
      </c>
      <c r="D82" s="48">
        <f t="shared" si="6"/>
        <v>2.38</v>
      </c>
      <c r="E82" s="52">
        <f t="shared" si="7"/>
        <v>680</v>
      </c>
      <c r="F82" s="33"/>
      <c r="G82" s="34"/>
      <c r="H82" s="33"/>
      <c r="I82" s="34"/>
    </row>
    <row r="83" spans="1:9" x14ac:dyDescent="0.3">
      <c r="A83" s="79"/>
      <c r="B83" s="73" t="s">
        <v>107</v>
      </c>
      <c r="C83" s="53">
        <v>238</v>
      </c>
      <c r="D83" s="48">
        <f t="shared" si="6"/>
        <v>2.38</v>
      </c>
      <c r="E83" s="52">
        <f t="shared" si="7"/>
        <v>680</v>
      </c>
      <c r="F83" s="33"/>
      <c r="G83" s="34"/>
      <c r="H83" s="33"/>
      <c r="I83" s="34"/>
    </row>
    <row r="84" spans="1:9" x14ac:dyDescent="0.3">
      <c r="A84" s="79"/>
      <c r="B84" s="73" t="s">
        <v>108</v>
      </c>
      <c r="C84" s="53">
        <v>238</v>
      </c>
      <c r="D84" s="48">
        <f t="shared" si="6"/>
        <v>2.38</v>
      </c>
      <c r="E84" s="52">
        <f t="shared" si="7"/>
        <v>680</v>
      </c>
      <c r="F84" s="33"/>
      <c r="G84" s="34"/>
      <c r="H84" s="33"/>
      <c r="I84" s="34"/>
    </row>
    <row r="85" spans="1:9" x14ac:dyDescent="0.3">
      <c r="A85" s="79"/>
      <c r="B85" s="73" t="s">
        <v>109</v>
      </c>
      <c r="C85" s="53">
        <v>238</v>
      </c>
      <c r="D85" s="48">
        <f t="shared" si="6"/>
        <v>2.38</v>
      </c>
      <c r="E85" s="52">
        <f t="shared" si="7"/>
        <v>680</v>
      </c>
      <c r="F85" s="33"/>
      <c r="G85" s="34"/>
      <c r="H85" s="33"/>
      <c r="I85" s="34"/>
    </row>
    <row r="86" spans="1:9" x14ac:dyDescent="0.3">
      <c r="A86" s="79"/>
      <c r="B86" s="73" t="s">
        <v>110</v>
      </c>
      <c r="C86" s="53">
        <v>260</v>
      </c>
      <c r="D86" s="48">
        <f t="shared" si="6"/>
        <v>2.6</v>
      </c>
      <c r="E86" s="52">
        <f t="shared" si="7"/>
        <v>742.857142857143</v>
      </c>
      <c r="F86" s="33"/>
      <c r="G86" s="34"/>
      <c r="H86" s="33"/>
      <c r="I86" s="34"/>
    </row>
    <row r="87" spans="1:9" x14ac:dyDescent="0.3">
      <c r="A87" s="79"/>
      <c r="B87" s="73" t="s">
        <v>48</v>
      </c>
      <c r="C87" s="53">
        <v>260</v>
      </c>
      <c r="D87" s="48">
        <f t="shared" si="6"/>
        <v>2.6</v>
      </c>
      <c r="E87" s="52">
        <f t="shared" si="7"/>
        <v>742.857142857143</v>
      </c>
      <c r="F87" s="33"/>
      <c r="G87" s="34"/>
      <c r="H87" s="33"/>
      <c r="I87" s="34"/>
    </row>
    <row r="88" spans="1:9" x14ac:dyDescent="0.3">
      <c r="A88" s="79"/>
      <c r="B88" s="73" t="s">
        <v>99</v>
      </c>
      <c r="C88" s="53">
        <v>260</v>
      </c>
      <c r="D88" s="48">
        <f t="shared" si="6"/>
        <v>2.6</v>
      </c>
      <c r="E88" s="52">
        <f t="shared" si="7"/>
        <v>742.857142857143</v>
      </c>
      <c r="F88" s="33"/>
      <c r="G88" s="34"/>
      <c r="H88" s="33"/>
      <c r="I88" s="34"/>
    </row>
    <row r="89" spans="1:9" ht="15" thickBot="1" x14ac:dyDescent="0.35">
      <c r="A89" s="79"/>
      <c r="B89" s="71" t="s">
        <v>100</v>
      </c>
      <c r="C89" s="64">
        <v>300</v>
      </c>
      <c r="D89" s="61">
        <f t="shared" si="6"/>
        <v>3</v>
      </c>
      <c r="E89" s="62">
        <f t="shared" si="7"/>
        <v>857.14285714285711</v>
      </c>
      <c r="F89" s="33"/>
      <c r="G89" s="34"/>
      <c r="H89" s="33"/>
      <c r="I89" s="34"/>
    </row>
    <row r="90" spans="1:9" x14ac:dyDescent="0.3">
      <c r="A90" s="78">
        <v>2020</v>
      </c>
      <c r="B90" s="69" t="s">
        <v>101</v>
      </c>
      <c r="C90" s="56">
        <v>300</v>
      </c>
      <c r="D90" s="18">
        <f t="shared" si="6"/>
        <v>3</v>
      </c>
      <c r="E90" s="22">
        <f t="shared" si="7"/>
        <v>857.14285714285711</v>
      </c>
      <c r="F90" s="33"/>
      <c r="G90" s="34"/>
      <c r="H90" s="33"/>
      <c r="I90" s="34"/>
    </row>
    <row r="91" spans="1:9" x14ac:dyDescent="0.3">
      <c r="A91" s="79"/>
      <c r="B91" s="73" t="s">
        <v>102</v>
      </c>
      <c r="C91" s="53">
        <v>300</v>
      </c>
      <c r="D91" s="48">
        <f t="shared" si="6"/>
        <v>3</v>
      </c>
      <c r="E91" s="52">
        <f t="shared" si="7"/>
        <v>857.14285714285711</v>
      </c>
      <c r="F91" s="33"/>
      <c r="G91" s="34"/>
      <c r="H91" s="33"/>
      <c r="I91" s="34"/>
    </row>
    <row r="92" spans="1:9" x14ac:dyDescent="0.3">
      <c r="A92" s="79"/>
      <c r="B92" s="73" t="s">
        <v>103</v>
      </c>
      <c r="C92" s="53">
        <v>300</v>
      </c>
      <c r="D92" s="48">
        <f t="shared" ref="D92" si="8">C92/$B$111</f>
        <v>3</v>
      </c>
      <c r="E92" s="52">
        <f t="shared" ref="E92" si="9">D92/$D$15*100</f>
        <v>857.14285714285711</v>
      </c>
      <c r="F92" s="33"/>
      <c r="G92" s="34"/>
      <c r="H92" s="33"/>
      <c r="I92" s="34"/>
    </row>
    <row r="93" spans="1:9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33"/>
      <c r="G93" s="34"/>
      <c r="H93" s="33"/>
      <c r="I93" s="34"/>
    </row>
    <row r="94" spans="1:9" x14ac:dyDescent="0.3">
      <c r="A94" s="79"/>
      <c r="B94" s="73" t="s">
        <v>106</v>
      </c>
      <c r="C94" s="77" t="s">
        <v>111</v>
      </c>
      <c r="D94" s="48" t="s">
        <v>111</v>
      </c>
      <c r="E94" s="52" t="s">
        <v>111</v>
      </c>
      <c r="F94" s="33"/>
      <c r="G94" s="34"/>
      <c r="H94" s="33"/>
      <c r="I94" s="34"/>
    </row>
    <row r="95" spans="1:9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  <c r="F95" s="33"/>
      <c r="G95" s="34"/>
      <c r="H95" s="33"/>
      <c r="I95" s="34"/>
    </row>
    <row r="96" spans="1:9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  <c r="F96" s="33"/>
      <c r="G96" s="34"/>
      <c r="H96" s="33"/>
      <c r="I96" s="34"/>
    </row>
    <row r="97" spans="1:9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  <c r="F97" s="33"/>
      <c r="G97" s="34"/>
      <c r="H97" s="33"/>
      <c r="I97" s="34"/>
    </row>
    <row r="98" spans="1:9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  <c r="F98" s="33"/>
      <c r="G98" s="34"/>
      <c r="H98" s="33"/>
      <c r="I98" s="34"/>
    </row>
    <row r="99" spans="1:9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  <c r="F99" s="33"/>
      <c r="G99" s="34"/>
      <c r="H99" s="33"/>
      <c r="I99" s="34"/>
    </row>
    <row r="100" spans="1:9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  <c r="F100" s="33"/>
      <c r="G100" s="34"/>
      <c r="H100" s="33"/>
      <c r="I100" s="34"/>
    </row>
    <row r="101" spans="1:9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  <c r="F101" s="33"/>
      <c r="G101" s="34"/>
      <c r="H101" s="33"/>
      <c r="I101" s="34"/>
    </row>
    <row r="102" spans="1:9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  <c r="F102" s="33"/>
      <c r="G102" s="34"/>
      <c r="H102" s="33"/>
      <c r="I102" s="34"/>
    </row>
    <row r="103" spans="1:9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  <c r="F103" s="33"/>
      <c r="G103" s="34"/>
      <c r="H103" s="33"/>
      <c r="I103" s="34"/>
    </row>
    <row r="104" spans="1:9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  <c r="F104" s="33"/>
      <c r="G104" s="34"/>
      <c r="H104" s="33"/>
      <c r="I104" s="34"/>
    </row>
    <row r="105" spans="1:9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  <c r="F105" s="33"/>
      <c r="G105" s="34"/>
      <c r="H105" s="33"/>
      <c r="I105" s="34"/>
    </row>
    <row r="106" spans="1:9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  <c r="F106" s="33"/>
      <c r="G106" s="34"/>
      <c r="H106" s="33"/>
      <c r="I106" s="34"/>
    </row>
    <row r="107" spans="1:9" x14ac:dyDescent="0.3">
      <c r="A107" s="79"/>
      <c r="B107" s="73" t="s">
        <v>107</v>
      </c>
      <c r="C107" s="53">
        <v>535</v>
      </c>
      <c r="D107" s="48">
        <f t="shared" ref="D107" si="10">C107/$B$111</f>
        <v>5.35</v>
      </c>
      <c r="E107" s="52">
        <f t="shared" ref="E107" si="11">D107/$D$15*100</f>
        <v>1528.5714285714287</v>
      </c>
      <c r="F107" s="33"/>
      <c r="G107" s="34"/>
      <c r="H107" s="33"/>
      <c r="I107" s="34"/>
    </row>
    <row r="108" spans="1:9" x14ac:dyDescent="0.3">
      <c r="A108" s="79"/>
      <c r="B108" s="73" t="s">
        <v>108</v>
      </c>
      <c r="C108" s="53">
        <v>535</v>
      </c>
      <c r="D108" s="21">
        <f t="shared" ref="D108:D109" si="12">C108/$B$111</f>
        <v>5.35</v>
      </c>
      <c r="E108" s="23">
        <f t="shared" ref="E108:E109" si="13">D108/$D$15*100</f>
        <v>1528.5714285714287</v>
      </c>
      <c r="F108" s="33"/>
      <c r="G108" s="34"/>
      <c r="H108" s="33"/>
      <c r="I108" s="34"/>
    </row>
    <row r="109" spans="1:9" x14ac:dyDescent="0.3">
      <c r="A109" s="79"/>
      <c r="B109" s="73" t="s">
        <v>109</v>
      </c>
      <c r="C109" s="53">
        <v>535</v>
      </c>
      <c r="D109" s="21">
        <f t="shared" si="12"/>
        <v>5.35</v>
      </c>
      <c r="E109" s="23">
        <f t="shared" si="13"/>
        <v>1528.5714285714287</v>
      </c>
      <c r="F109" s="33"/>
      <c r="G109" s="34"/>
      <c r="H109" s="33"/>
      <c r="I109" s="34"/>
    </row>
    <row r="110" spans="1:9" ht="15" thickBot="1" x14ac:dyDescent="0.35">
      <c r="A110" s="80"/>
      <c r="B110" s="71" t="s">
        <v>110</v>
      </c>
      <c r="C110" s="46">
        <v>535</v>
      </c>
      <c r="D110" s="17">
        <f t="shared" ref="D110" si="14">C110/$B$111</f>
        <v>5.35</v>
      </c>
      <c r="E110" s="24">
        <f t="shared" ref="E110" si="15">D110/$D$15*100</f>
        <v>1528.5714285714287</v>
      </c>
      <c r="F110" s="33"/>
      <c r="G110" s="34"/>
      <c r="H110" s="33"/>
      <c r="I110" s="34"/>
    </row>
    <row r="111" spans="1:9" x14ac:dyDescent="0.3">
      <c r="A111" s="13" t="s">
        <v>93</v>
      </c>
      <c r="B111" s="14">
        <v>100</v>
      </c>
      <c r="F111" s="33"/>
      <c r="G111" s="34"/>
      <c r="H111" s="33"/>
      <c r="I111" s="34"/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102:A110"/>
    <mergeCell ref="A90:A101"/>
    <mergeCell ref="C12:E12"/>
    <mergeCell ref="A15:A17"/>
    <mergeCell ref="A18:A29"/>
    <mergeCell ref="A42:A53"/>
    <mergeCell ref="A30:A41"/>
    <mergeCell ref="A12:A14"/>
    <mergeCell ref="B12:B14"/>
    <mergeCell ref="A78:A89"/>
    <mergeCell ref="A66:A77"/>
    <mergeCell ref="A54:A65"/>
    <mergeCell ref="C13:E13"/>
  </mergeCells>
  <hyperlinks>
    <hyperlink ref="A117" location="Índice!A1" display="Volver al Índice" xr:uid="{00000000-0004-0000-1500-000000000000}"/>
    <hyperlink ref="A120" r:id="rId1" xr:uid="{A0C0067D-2F97-49C9-BCCD-4491DB896072}"/>
  </hyperlinks>
  <pageMargins left="0.7" right="0.7" top="0.75" bottom="0.75" header="0.3" footer="0.3"/>
  <pageSetup orientation="portrait"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  <col min="8" max="8" width="30.33203125" bestFit="1" customWidth="1"/>
  </cols>
  <sheetData>
    <row r="1" spans="1:8" x14ac:dyDescent="0.3">
      <c r="A1" s="7" t="s">
        <v>0</v>
      </c>
      <c r="B1" s="3"/>
    </row>
    <row r="2" spans="1:8" x14ac:dyDescent="0.3">
      <c r="A2" s="7" t="s">
        <v>1</v>
      </c>
      <c r="B2" s="3"/>
    </row>
    <row r="3" spans="1:8" x14ac:dyDescent="0.3">
      <c r="A3" s="7" t="s">
        <v>2</v>
      </c>
      <c r="B3" s="3"/>
    </row>
    <row r="4" spans="1:8" x14ac:dyDescent="0.3">
      <c r="A4" s="7" t="s">
        <v>3</v>
      </c>
      <c r="B4" s="3" t="s">
        <v>4</v>
      </c>
    </row>
    <row r="5" spans="1:8" x14ac:dyDescent="0.3">
      <c r="A5" s="7" t="s">
        <v>37</v>
      </c>
      <c r="B5" s="3" t="s">
        <v>23</v>
      </c>
    </row>
    <row r="6" spans="1:8" x14ac:dyDescent="0.3">
      <c r="A6" s="7" t="s">
        <v>5</v>
      </c>
      <c r="B6" s="3" t="s">
        <v>84</v>
      </c>
    </row>
    <row r="7" spans="1:8" x14ac:dyDescent="0.3">
      <c r="A7" s="7" t="s">
        <v>38</v>
      </c>
      <c r="B7" s="3" t="s">
        <v>39</v>
      </c>
    </row>
    <row r="8" spans="1:8" x14ac:dyDescent="0.3">
      <c r="A8" s="7" t="s">
        <v>40</v>
      </c>
      <c r="B8" s="8" t="str">
        <f>+'LA PLATA-MAR DEL PLATA'!B8</f>
        <v>septiembre 2021</v>
      </c>
    </row>
    <row r="9" spans="1:8" x14ac:dyDescent="0.3">
      <c r="A9" s="7" t="s">
        <v>41</v>
      </c>
      <c r="B9" s="8" t="str">
        <f>+'LA PLATA-MAR DEL PLATA'!B9</f>
        <v>septiembre 2021</v>
      </c>
    </row>
    <row r="11" spans="1:8" ht="15" thickBot="1" x14ac:dyDescent="0.35"/>
    <row r="12" spans="1:8" ht="15" thickBot="1" x14ac:dyDescent="0.35">
      <c r="A12" s="93" t="s">
        <v>42</v>
      </c>
      <c r="B12" s="96" t="s">
        <v>43</v>
      </c>
      <c r="C12" s="81" t="s">
        <v>98</v>
      </c>
      <c r="D12" s="82"/>
      <c r="E12" s="82"/>
      <c r="F12" s="82"/>
      <c r="G12" s="82"/>
      <c r="H12" s="83"/>
    </row>
    <row r="13" spans="1:8" x14ac:dyDescent="0.3">
      <c r="A13" s="94"/>
      <c r="B13" s="97"/>
      <c r="C13" s="84" t="s">
        <v>45</v>
      </c>
      <c r="D13" s="85"/>
      <c r="E13" s="86"/>
      <c r="F13" s="99" t="s">
        <v>46</v>
      </c>
      <c r="G13" s="100"/>
      <c r="H13" s="101"/>
    </row>
    <row r="14" spans="1:8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  <c r="F14" s="54" t="s">
        <v>94</v>
      </c>
      <c r="G14" s="12" t="s">
        <v>95</v>
      </c>
      <c r="H14" s="16" t="s">
        <v>97</v>
      </c>
    </row>
    <row r="15" spans="1:8" x14ac:dyDescent="0.3">
      <c r="A15" s="87">
        <v>2013</v>
      </c>
      <c r="B15" s="66" t="s">
        <v>48</v>
      </c>
      <c r="C15" s="36">
        <v>350</v>
      </c>
      <c r="D15" s="18">
        <f t="shared" ref="D15:D47" si="0">C15/$B$111</f>
        <v>0.4943502824858757</v>
      </c>
      <c r="E15" s="22">
        <f t="shared" ref="E15:E29" si="1">C15/$C$15*100</f>
        <v>100</v>
      </c>
      <c r="F15" s="25">
        <v>400</v>
      </c>
      <c r="G15" s="18">
        <f t="shared" ref="G15:G47" si="2">F15/$B$111</f>
        <v>0.56497175141242939</v>
      </c>
      <c r="H15" s="22">
        <f t="shared" ref="H15:H29" si="3">F15/$F$15*100</f>
        <v>100</v>
      </c>
    </row>
    <row r="16" spans="1:8" x14ac:dyDescent="0.3">
      <c r="A16" s="88"/>
      <c r="B16" s="67" t="s">
        <v>99</v>
      </c>
      <c r="C16" s="37">
        <v>350</v>
      </c>
      <c r="D16" s="21">
        <f t="shared" si="0"/>
        <v>0.4943502824858757</v>
      </c>
      <c r="E16" s="23">
        <f t="shared" si="1"/>
        <v>100</v>
      </c>
      <c r="F16" s="26">
        <v>400</v>
      </c>
      <c r="G16" s="21">
        <f t="shared" si="2"/>
        <v>0.56497175141242939</v>
      </c>
      <c r="H16" s="23">
        <f t="shared" si="3"/>
        <v>100</v>
      </c>
    </row>
    <row r="17" spans="1:8" ht="15" thickBot="1" x14ac:dyDescent="0.35">
      <c r="A17" s="89"/>
      <c r="B17" s="68" t="s">
        <v>100</v>
      </c>
      <c r="C17" s="42">
        <v>350</v>
      </c>
      <c r="D17" s="29">
        <f t="shared" si="0"/>
        <v>0.4943502824858757</v>
      </c>
      <c r="E17" s="30">
        <f t="shared" si="1"/>
        <v>100</v>
      </c>
      <c r="F17" s="31">
        <v>400</v>
      </c>
      <c r="G17" s="29">
        <f t="shared" si="2"/>
        <v>0.56497175141242939</v>
      </c>
      <c r="H17" s="30">
        <f t="shared" si="3"/>
        <v>100</v>
      </c>
    </row>
    <row r="18" spans="1:8" x14ac:dyDescent="0.3">
      <c r="A18" s="90">
        <v>2014</v>
      </c>
      <c r="B18" s="69" t="s">
        <v>101</v>
      </c>
      <c r="C18" s="36">
        <v>430</v>
      </c>
      <c r="D18" s="18">
        <f t="shared" si="0"/>
        <v>0.60734463276836159</v>
      </c>
      <c r="E18" s="22">
        <f t="shared" si="1"/>
        <v>122.85714285714286</v>
      </c>
      <c r="F18" s="25">
        <v>471</v>
      </c>
      <c r="G18" s="18">
        <f t="shared" si="2"/>
        <v>0.6652542372881356</v>
      </c>
      <c r="H18" s="22">
        <f t="shared" si="3"/>
        <v>117.75</v>
      </c>
    </row>
    <row r="19" spans="1:8" x14ac:dyDescent="0.3">
      <c r="A19" s="91"/>
      <c r="B19" s="70" t="s">
        <v>102</v>
      </c>
      <c r="C19" s="37">
        <v>460</v>
      </c>
      <c r="D19" s="21">
        <f t="shared" si="0"/>
        <v>0.64971751412429379</v>
      </c>
      <c r="E19" s="23">
        <f t="shared" si="1"/>
        <v>131.42857142857142</v>
      </c>
      <c r="F19" s="26">
        <v>529</v>
      </c>
      <c r="G19" s="21">
        <f t="shared" si="2"/>
        <v>0.74717514124293782</v>
      </c>
      <c r="H19" s="23">
        <f t="shared" si="3"/>
        <v>132.25</v>
      </c>
    </row>
    <row r="20" spans="1:8" x14ac:dyDescent="0.3">
      <c r="A20" s="91"/>
      <c r="B20" s="70" t="s">
        <v>103</v>
      </c>
      <c r="C20" s="37">
        <v>460</v>
      </c>
      <c r="D20" s="21">
        <f t="shared" si="0"/>
        <v>0.64971751412429379</v>
      </c>
      <c r="E20" s="23">
        <f t="shared" si="1"/>
        <v>131.42857142857142</v>
      </c>
      <c r="F20" s="26">
        <v>530</v>
      </c>
      <c r="G20" s="21">
        <f t="shared" si="2"/>
        <v>0.74858757062146897</v>
      </c>
      <c r="H20" s="23">
        <f t="shared" si="3"/>
        <v>132.5</v>
      </c>
    </row>
    <row r="21" spans="1:8" x14ac:dyDescent="0.3">
      <c r="A21" s="91"/>
      <c r="B21" s="70" t="s">
        <v>104</v>
      </c>
      <c r="C21" s="37">
        <v>460</v>
      </c>
      <c r="D21" s="21">
        <f t="shared" si="0"/>
        <v>0.64971751412429379</v>
      </c>
      <c r="E21" s="23">
        <f>C21/$C$15*100</f>
        <v>131.42857142857142</v>
      </c>
      <c r="F21" s="26">
        <v>520</v>
      </c>
      <c r="G21" s="21">
        <f t="shared" si="2"/>
        <v>0.7344632768361582</v>
      </c>
      <c r="H21" s="23">
        <f>F21/$F$15*100</f>
        <v>130</v>
      </c>
    </row>
    <row r="22" spans="1:8" x14ac:dyDescent="0.3">
      <c r="A22" s="91"/>
      <c r="B22" s="70" t="s">
        <v>106</v>
      </c>
      <c r="C22" s="37">
        <v>460</v>
      </c>
      <c r="D22" s="21">
        <f t="shared" si="0"/>
        <v>0.64971751412429379</v>
      </c>
      <c r="E22" s="23">
        <f t="shared" si="1"/>
        <v>131.42857142857142</v>
      </c>
      <c r="F22" s="26">
        <v>530</v>
      </c>
      <c r="G22" s="21">
        <f t="shared" si="2"/>
        <v>0.74858757062146897</v>
      </c>
      <c r="H22" s="23">
        <f t="shared" si="3"/>
        <v>132.5</v>
      </c>
    </row>
    <row r="23" spans="1:8" x14ac:dyDescent="0.3">
      <c r="A23" s="91"/>
      <c r="B23" s="70" t="s">
        <v>107</v>
      </c>
      <c r="C23" s="37">
        <v>460</v>
      </c>
      <c r="D23" s="21">
        <f t="shared" si="0"/>
        <v>0.64971751412429379</v>
      </c>
      <c r="E23" s="23">
        <f t="shared" si="1"/>
        <v>131.42857142857142</v>
      </c>
      <c r="F23" s="26">
        <v>520</v>
      </c>
      <c r="G23" s="21">
        <f t="shared" si="2"/>
        <v>0.7344632768361582</v>
      </c>
      <c r="H23" s="23">
        <f t="shared" si="3"/>
        <v>130</v>
      </c>
    </row>
    <row r="24" spans="1:8" x14ac:dyDescent="0.3">
      <c r="A24" s="91"/>
      <c r="B24" s="70" t="s">
        <v>108</v>
      </c>
      <c r="C24" s="37">
        <v>495</v>
      </c>
      <c r="D24" s="21">
        <f t="shared" si="0"/>
        <v>0.69915254237288138</v>
      </c>
      <c r="E24" s="23">
        <f t="shared" si="1"/>
        <v>141.42857142857144</v>
      </c>
      <c r="F24" s="26">
        <v>529</v>
      </c>
      <c r="G24" s="21">
        <f t="shared" si="2"/>
        <v>0.74717514124293782</v>
      </c>
      <c r="H24" s="23">
        <f t="shared" si="3"/>
        <v>132.25</v>
      </c>
    </row>
    <row r="25" spans="1:8" x14ac:dyDescent="0.3">
      <c r="A25" s="91"/>
      <c r="B25" s="70" t="s">
        <v>109</v>
      </c>
      <c r="C25" s="37">
        <v>500</v>
      </c>
      <c r="D25" s="21">
        <f t="shared" si="0"/>
        <v>0.70621468926553677</v>
      </c>
      <c r="E25" s="23">
        <f t="shared" si="1"/>
        <v>142.85714285714286</v>
      </c>
      <c r="F25" s="26">
        <v>529</v>
      </c>
      <c r="G25" s="21">
        <f t="shared" si="2"/>
        <v>0.74717514124293782</v>
      </c>
      <c r="H25" s="23">
        <f t="shared" si="3"/>
        <v>132.25</v>
      </c>
    </row>
    <row r="26" spans="1:8" x14ac:dyDescent="0.3">
      <c r="A26" s="91"/>
      <c r="B26" s="70" t="s">
        <v>110</v>
      </c>
      <c r="C26" s="37">
        <v>500</v>
      </c>
      <c r="D26" s="21">
        <f t="shared" si="0"/>
        <v>0.70621468926553677</v>
      </c>
      <c r="E26" s="23">
        <f t="shared" si="1"/>
        <v>142.85714285714286</v>
      </c>
      <c r="F26" s="26">
        <v>529</v>
      </c>
      <c r="G26" s="21">
        <f t="shared" si="2"/>
        <v>0.74717514124293782</v>
      </c>
      <c r="H26" s="23">
        <f t="shared" si="3"/>
        <v>132.25</v>
      </c>
    </row>
    <row r="27" spans="1:8" x14ac:dyDescent="0.3">
      <c r="A27" s="91"/>
      <c r="B27" s="70" t="s">
        <v>48</v>
      </c>
      <c r="C27" s="37">
        <v>500</v>
      </c>
      <c r="D27" s="21">
        <f t="shared" si="0"/>
        <v>0.70621468926553677</v>
      </c>
      <c r="E27" s="23">
        <f t="shared" si="1"/>
        <v>142.85714285714286</v>
      </c>
      <c r="F27" s="26">
        <v>529</v>
      </c>
      <c r="G27" s="21">
        <f t="shared" si="2"/>
        <v>0.74717514124293782</v>
      </c>
      <c r="H27" s="23">
        <f t="shared" si="3"/>
        <v>132.25</v>
      </c>
    </row>
    <row r="28" spans="1:8" x14ac:dyDescent="0.3">
      <c r="A28" s="91"/>
      <c r="B28" s="70" t="s">
        <v>99</v>
      </c>
      <c r="C28" s="37">
        <v>522</v>
      </c>
      <c r="D28" s="21">
        <f t="shared" si="0"/>
        <v>0.73728813559322037</v>
      </c>
      <c r="E28" s="23">
        <f t="shared" si="1"/>
        <v>149.14285714285714</v>
      </c>
      <c r="F28" s="26">
        <v>526</v>
      </c>
      <c r="G28" s="21">
        <f t="shared" si="2"/>
        <v>0.74293785310734461</v>
      </c>
      <c r="H28" s="23">
        <f t="shared" si="3"/>
        <v>131.5</v>
      </c>
    </row>
    <row r="29" spans="1:8" ht="15" thickBot="1" x14ac:dyDescent="0.35">
      <c r="A29" s="92"/>
      <c r="B29" s="71" t="s">
        <v>100</v>
      </c>
      <c r="C29" s="38">
        <v>522</v>
      </c>
      <c r="D29" s="17">
        <f t="shared" si="0"/>
        <v>0.73728813559322037</v>
      </c>
      <c r="E29" s="24">
        <f t="shared" si="1"/>
        <v>149.14285714285714</v>
      </c>
      <c r="F29" s="27">
        <v>559</v>
      </c>
      <c r="G29" s="17">
        <f t="shared" si="2"/>
        <v>0.78954802259887003</v>
      </c>
      <c r="H29" s="24">
        <f t="shared" si="3"/>
        <v>139.75</v>
      </c>
    </row>
    <row r="30" spans="1:8" x14ac:dyDescent="0.3">
      <c r="A30" s="78">
        <v>2015</v>
      </c>
      <c r="B30" s="69" t="s">
        <v>101</v>
      </c>
      <c r="C30" s="36">
        <v>522</v>
      </c>
      <c r="D30" s="18">
        <f t="shared" si="0"/>
        <v>0.73728813559322037</v>
      </c>
      <c r="E30" s="22">
        <f t="shared" ref="E30:E36" si="4">C30/$C$15*100</f>
        <v>149.14285714285714</v>
      </c>
      <c r="F30" s="25">
        <v>593</v>
      </c>
      <c r="G30" s="18">
        <f t="shared" si="2"/>
        <v>0.83757062146892658</v>
      </c>
      <c r="H30" s="22">
        <f t="shared" ref="H30:H36" si="5">F30/$F$15*100</f>
        <v>148.25</v>
      </c>
    </row>
    <row r="31" spans="1:8" x14ac:dyDescent="0.3">
      <c r="A31" s="79"/>
      <c r="B31" s="70" t="s">
        <v>102</v>
      </c>
      <c r="C31" s="37">
        <v>522</v>
      </c>
      <c r="D31" s="21">
        <f t="shared" si="0"/>
        <v>0.73728813559322037</v>
      </c>
      <c r="E31" s="23">
        <f t="shared" si="4"/>
        <v>149.14285714285714</v>
      </c>
      <c r="F31" s="26">
        <v>593</v>
      </c>
      <c r="G31" s="21">
        <f t="shared" si="2"/>
        <v>0.83757062146892658</v>
      </c>
      <c r="H31" s="23">
        <f t="shared" si="5"/>
        <v>148.25</v>
      </c>
    </row>
    <row r="32" spans="1:8" x14ac:dyDescent="0.3">
      <c r="A32" s="79"/>
      <c r="B32" s="70" t="s">
        <v>103</v>
      </c>
      <c r="C32" s="37">
        <v>553</v>
      </c>
      <c r="D32" s="21">
        <f t="shared" si="0"/>
        <v>0.78107344632768361</v>
      </c>
      <c r="E32" s="23">
        <f t="shared" si="4"/>
        <v>158</v>
      </c>
      <c r="F32" s="26">
        <v>593</v>
      </c>
      <c r="G32" s="21">
        <f t="shared" si="2"/>
        <v>0.83757062146892658</v>
      </c>
      <c r="H32" s="23">
        <f t="shared" si="5"/>
        <v>148.25</v>
      </c>
    </row>
    <row r="33" spans="1:8" x14ac:dyDescent="0.3">
      <c r="A33" s="79"/>
      <c r="B33" s="70" t="s">
        <v>104</v>
      </c>
      <c r="C33" s="37">
        <v>553</v>
      </c>
      <c r="D33" s="21">
        <f t="shared" si="0"/>
        <v>0.78107344632768361</v>
      </c>
      <c r="E33" s="23">
        <f t="shared" si="4"/>
        <v>158</v>
      </c>
      <c r="F33" s="26">
        <v>593</v>
      </c>
      <c r="G33" s="21">
        <f t="shared" si="2"/>
        <v>0.83757062146892658</v>
      </c>
      <c r="H33" s="23">
        <f t="shared" si="5"/>
        <v>148.25</v>
      </c>
    </row>
    <row r="34" spans="1:8" x14ac:dyDescent="0.3">
      <c r="A34" s="79"/>
      <c r="B34" s="70" t="s">
        <v>106</v>
      </c>
      <c r="C34" s="37">
        <v>553</v>
      </c>
      <c r="D34" s="21">
        <f t="shared" si="0"/>
        <v>0.78107344632768361</v>
      </c>
      <c r="E34" s="23">
        <f t="shared" si="4"/>
        <v>158</v>
      </c>
      <c r="F34" s="26">
        <v>593</v>
      </c>
      <c r="G34" s="21">
        <f t="shared" si="2"/>
        <v>0.83757062146892658</v>
      </c>
      <c r="H34" s="23">
        <f t="shared" si="5"/>
        <v>148.25</v>
      </c>
    </row>
    <row r="35" spans="1:8" x14ac:dyDescent="0.3">
      <c r="A35" s="79"/>
      <c r="B35" s="70" t="s">
        <v>107</v>
      </c>
      <c r="C35" s="37">
        <v>553</v>
      </c>
      <c r="D35" s="21">
        <f t="shared" si="0"/>
        <v>0.78107344632768361</v>
      </c>
      <c r="E35" s="23">
        <f t="shared" si="4"/>
        <v>158</v>
      </c>
      <c r="F35" s="26">
        <v>593</v>
      </c>
      <c r="G35" s="21">
        <f t="shared" si="2"/>
        <v>0.83757062146892658</v>
      </c>
      <c r="H35" s="23">
        <f t="shared" si="5"/>
        <v>148.25</v>
      </c>
    </row>
    <row r="36" spans="1:8" x14ac:dyDescent="0.3">
      <c r="A36" s="79"/>
      <c r="B36" s="70" t="s">
        <v>108</v>
      </c>
      <c r="C36" s="37">
        <v>578</v>
      </c>
      <c r="D36" s="21">
        <f t="shared" si="0"/>
        <v>0.81638418079096042</v>
      </c>
      <c r="E36" s="23">
        <f t="shared" si="4"/>
        <v>165.14285714285714</v>
      </c>
      <c r="F36" s="26">
        <v>650</v>
      </c>
      <c r="G36" s="21">
        <f t="shared" si="2"/>
        <v>0.91807909604519777</v>
      </c>
      <c r="H36" s="23">
        <f t="shared" si="5"/>
        <v>162.5</v>
      </c>
    </row>
    <row r="37" spans="1:8" x14ac:dyDescent="0.3">
      <c r="A37" s="79"/>
      <c r="B37" s="70" t="s">
        <v>109</v>
      </c>
      <c r="C37" s="37">
        <v>570</v>
      </c>
      <c r="D37" s="21">
        <f t="shared" si="0"/>
        <v>0.80508474576271183</v>
      </c>
      <c r="E37" s="23">
        <f t="shared" ref="E37:E47" si="6">C37/$C$15*100</f>
        <v>162.85714285714286</v>
      </c>
      <c r="F37" s="26">
        <v>656</v>
      </c>
      <c r="G37" s="21">
        <f t="shared" si="2"/>
        <v>0.92655367231638419</v>
      </c>
      <c r="H37" s="23">
        <f t="shared" ref="H37:H47" si="7">F37/$F$15*100</f>
        <v>164</v>
      </c>
    </row>
    <row r="38" spans="1:8" x14ac:dyDescent="0.3">
      <c r="A38" s="79"/>
      <c r="B38" s="70" t="s">
        <v>110</v>
      </c>
      <c r="C38" s="51">
        <v>640</v>
      </c>
      <c r="D38" s="48">
        <f t="shared" si="0"/>
        <v>0.903954802259887</v>
      </c>
      <c r="E38" s="52">
        <f t="shared" si="6"/>
        <v>182.85714285714286</v>
      </c>
      <c r="F38" s="14">
        <v>700</v>
      </c>
      <c r="G38" s="48">
        <f t="shared" si="2"/>
        <v>0.98870056497175141</v>
      </c>
      <c r="H38" s="52">
        <f t="shared" si="7"/>
        <v>175</v>
      </c>
    </row>
    <row r="39" spans="1:8" x14ac:dyDescent="0.3">
      <c r="A39" s="79"/>
      <c r="B39" s="70" t="s">
        <v>48</v>
      </c>
      <c r="C39" s="37">
        <v>640</v>
      </c>
      <c r="D39" s="21">
        <f t="shared" si="0"/>
        <v>0.903954802259887</v>
      </c>
      <c r="E39" s="23">
        <f t="shared" si="6"/>
        <v>182.85714285714286</v>
      </c>
      <c r="F39" s="26">
        <v>728</v>
      </c>
      <c r="G39" s="21">
        <f t="shared" si="2"/>
        <v>1.0282485875706215</v>
      </c>
      <c r="H39" s="23">
        <f t="shared" si="7"/>
        <v>182</v>
      </c>
    </row>
    <row r="40" spans="1:8" x14ac:dyDescent="0.3">
      <c r="A40" s="79"/>
      <c r="B40" s="70" t="s">
        <v>99</v>
      </c>
      <c r="C40" s="37">
        <v>640</v>
      </c>
      <c r="D40" s="21">
        <f t="shared" si="0"/>
        <v>0.903954802259887</v>
      </c>
      <c r="E40" s="23">
        <f t="shared" si="6"/>
        <v>182.85714285714286</v>
      </c>
      <c r="F40" s="26">
        <v>728</v>
      </c>
      <c r="G40" s="21">
        <f t="shared" si="2"/>
        <v>1.0282485875706215</v>
      </c>
      <c r="H40" s="23">
        <f t="shared" si="7"/>
        <v>182</v>
      </c>
    </row>
    <row r="41" spans="1:8" ht="15" thickBot="1" x14ac:dyDescent="0.35">
      <c r="A41" s="79"/>
      <c r="B41" s="72" t="s">
        <v>100</v>
      </c>
      <c r="C41" s="38">
        <v>707</v>
      </c>
      <c r="D41" s="17">
        <f t="shared" si="0"/>
        <v>0.99858757062146897</v>
      </c>
      <c r="E41" s="24">
        <f t="shared" si="6"/>
        <v>202</v>
      </c>
      <c r="F41" s="27">
        <v>782</v>
      </c>
      <c r="G41" s="17">
        <f t="shared" si="2"/>
        <v>1.1045197740112995</v>
      </c>
      <c r="H41" s="24">
        <f t="shared" si="7"/>
        <v>195.5</v>
      </c>
    </row>
    <row r="42" spans="1:8" x14ac:dyDescent="0.3">
      <c r="A42" s="90">
        <v>2016</v>
      </c>
      <c r="B42" s="69" t="s">
        <v>101</v>
      </c>
      <c r="C42" s="36">
        <v>710</v>
      </c>
      <c r="D42" s="18">
        <f t="shared" si="0"/>
        <v>1.0028248587570621</v>
      </c>
      <c r="E42" s="22">
        <f t="shared" si="6"/>
        <v>202.85714285714283</v>
      </c>
      <c r="F42" s="25">
        <v>725</v>
      </c>
      <c r="G42" s="18">
        <f t="shared" si="2"/>
        <v>1.0240112994350283</v>
      </c>
      <c r="H42" s="22">
        <f t="shared" si="7"/>
        <v>181.25</v>
      </c>
    </row>
    <row r="43" spans="1:8" x14ac:dyDescent="0.3">
      <c r="A43" s="91"/>
      <c r="B43" s="70" t="s">
        <v>102</v>
      </c>
      <c r="C43" s="37">
        <v>710</v>
      </c>
      <c r="D43" s="21">
        <f t="shared" si="0"/>
        <v>1.0028248587570621</v>
      </c>
      <c r="E43" s="23">
        <f t="shared" si="6"/>
        <v>202.85714285714283</v>
      </c>
      <c r="F43" s="26">
        <v>725</v>
      </c>
      <c r="G43" s="21">
        <f t="shared" si="2"/>
        <v>1.0240112994350283</v>
      </c>
      <c r="H43" s="23">
        <f t="shared" si="7"/>
        <v>181.25</v>
      </c>
    </row>
    <row r="44" spans="1:8" x14ac:dyDescent="0.3">
      <c r="A44" s="91"/>
      <c r="B44" s="70" t="s">
        <v>103</v>
      </c>
      <c r="C44" s="37">
        <v>710</v>
      </c>
      <c r="D44" s="21">
        <f t="shared" si="0"/>
        <v>1.0028248587570621</v>
      </c>
      <c r="E44" s="23">
        <f t="shared" si="6"/>
        <v>202.85714285714283</v>
      </c>
      <c r="F44" s="26">
        <v>725</v>
      </c>
      <c r="G44" s="21">
        <f t="shared" si="2"/>
        <v>1.0240112994350283</v>
      </c>
      <c r="H44" s="23">
        <f t="shared" si="7"/>
        <v>181.25</v>
      </c>
    </row>
    <row r="45" spans="1:8" x14ac:dyDescent="0.3">
      <c r="A45" s="91"/>
      <c r="B45" s="70" t="s">
        <v>104</v>
      </c>
      <c r="C45" s="37">
        <v>710</v>
      </c>
      <c r="D45" s="21">
        <f t="shared" si="0"/>
        <v>1.0028248587570621</v>
      </c>
      <c r="E45" s="23">
        <f t="shared" si="6"/>
        <v>202.85714285714283</v>
      </c>
      <c r="F45" s="26">
        <v>760</v>
      </c>
      <c r="G45" s="21">
        <f t="shared" si="2"/>
        <v>1.0734463276836159</v>
      </c>
      <c r="H45" s="23">
        <f t="shared" si="7"/>
        <v>190</v>
      </c>
    </row>
    <row r="46" spans="1:8" x14ac:dyDescent="0.3">
      <c r="A46" s="91"/>
      <c r="B46" s="70" t="s">
        <v>106</v>
      </c>
      <c r="C46" s="37">
        <v>710</v>
      </c>
      <c r="D46" s="21">
        <f t="shared" si="0"/>
        <v>1.0028248587570621</v>
      </c>
      <c r="E46" s="23">
        <f t="shared" si="6"/>
        <v>202.85714285714283</v>
      </c>
      <c r="F46" s="26">
        <v>760</v>
      </c>
      <c r="G46" s="21">
        <f t="shared" si="2"/>
        <v>1.0734463276836159</v>
      </c>
      <c r="H46" s="23">
        <f t="shared" si="7"/>
        <v>190</v>
      </c>
    </row>
    <row r="47" spans="1:8" x14ac:dyDescent="0.3">
      <c r="A47" s="91"/>
      <c r="B47" s="70" t="s">
        <v>107</v>
      </c>
      <c r="C47" s="37">
        <v>710</v>
      </c>
      <c r="D47" s="21">
        <f t="shared" si="0"/>
        <v>1.0028248587570621</v>
      </c>
      <c r="E47" s="23">
        <f t="shared" si="6"/>
        <v>202.85714285714283</v>
      </c>
      <c r="F47" s="26">
        <v>760</v>
      </c>
      <c r="G47" s="21">
        <f t="shared" si="2"/>
        <v>1.0734463276836159</v>
      </c>
      <c r="H47" s="23">
        <f t="shared" si="7"/>
        <v>190</v>
      </c>
    </row>
    <row r="48" spans="1:8" x14ac:dyDescent="0.3">
      <c r="A48" s="91"/>
      <c r="B48" s="70" t="s">
        <v>108</v>
      </c>
      <c r="C48" s="37">
        <v>710</v>
      </c>
      <c r="D48" s="21">
        <f t="shared" ref="D48:D54" si="8">C48/$B$111</f>
        <v>1.0028248587570621</v>
      </c>
      <c r="E48" s="23">
        <f t="shared" ref="E48:E53" si="9">C48/$C$15*100</f>
        <v>202.85714285714283</v>
      </c>
      <c r="F48" s="26">
        <v>760</v>
      </c>
      <c r="G48" s="21">
        <f t="shared" ref="G48:G54" si="10">F48/$B$111</f>
        <v>1.0734463276836159</v>
      </c>
      <c r="H48" s="23">
        <f t="shared" ref="H48:H53" si="11">F48/$F$15*100</f>
        <v>190</v>
      </c>
    </row>
    <row r="49" spans="1:8" x14ac:dyDescent="0.3">
      <c r="A49" s="91"/>
      <c r="B49" s="70" t="s">
        <v>109</v>
      </c>
      <c r="C49" s="37">
        <v>805</v>
      </c>
      <c r="D49" s="21">
        <f t="shared" si="8"/>
        <v>1.1370056497175141</v>
      </c>
      <c r="E49" s="23">
        <f t="shared" si="9"/>
        <v>229.99999999999997</v>
      </c>
      <c r="F49" s="26">
        <v>900</v>
      </c>
      <c r="G49" s="21">
        <f t="shared" si="10"/>
        <v>1.271186440677966</v>
      </c>
      <c r="H49" s="23">
        <f t="shared" si="11"/>
        <v>225</v>
      </c>
    </row>
    <row r="50" spans="1:8" x14ac:dyDescent="0.3">
      <c r="A50" s="91"/>
      <c r="B50" s="70" t="s">
        <v>110</v>
      </c>
      <c r="C50" s="37">
        <v>805</v>
      </c>
      <c r="D50" s="21">
        <f t="shared" si="8"/>
        <v>1.1370056497175141</v>
      </c>
      <c r="E50" s="23">
        <f t="shared" si="9"/>
        <v>229.99999999999997</v>
      </c>
      <c r="F50" s="26">
        <v>900</v>
      </c>
      <c r="G50" s="21">
        <f t="shared" si="10"/>
        <v>1.271186440677966</v>
      </c>
      <c r="H50" s="23">
        <f t="shared" si="11"/>
        <v>225</v>
      </c>
    </row>
    <row r="51" spans="1:8" x14ac:dyDescent="0.3">
      <c r="A51" s="91"/>
      <c r="B51" s="70" t="s">
        <v>48</v>
      </c>
      <c r="C51" s="37">
        <v>805</v>
      </c>
      <c r="D51" s="21">
        <f t="shared" si="8"/>
        <v>1.1370056497175141</v>
      </c>
      <c r="E51" s="23">
        <f t="shared" si="9"/>
        <v>229.99999999999997</v>
      </c>
      <c r="F51" s="26">
        <v>900</v>
      </c>
      <c r="G51" s="21">
        <f t="shared" si="10"/>
        <v>1.271186440677966</v>
      </c>
      <c r="H51" s="23">
        <f t="shared" si="11"/>
        <v>225</v>
      </c>
    </row>
    <row r="52" spans="1:8" x14ac:dyDescent="0.3">
      <c r="A52" s="91"/>
      <c r="B52" s="70" t="s">
        <v>99</v>
      </c>
      <c r="C52" s="37">
        <v>805</v>
      </c>
      <c r="D52" s="21">
        <f t="shared" si="8"/>
        <v>1.1370056497175141</v>
      </c>
      <c r="E52" s="23">
        <f t="shared" si="9"/>
        <v>229.99999999999997</v>
      </c>
      <c r="F52" s="26">
        <v>900</v>
      </c>
      <c r="G52" s="21">
        <f t="shared" si="10"/>
        <v>1.271186440677966</v>
      </c>
      <c r="H52" s="23">
        <f t="shared" si="11"/>
        <v>225</v>
      </c>
    </row>
    <row r="53" spans="1:8" ht="15" thickBot="1" x14ac:dyDescent="0.35">
      <c r="A53" s="91"/>
      <c r="B53" s="72" t="s">
        <v>100</v>
      </c>
      <c r="C53" s="38">
        <v>879</v>
      </c>
      <c r="D53" s="17">
        <f t="shared" si="8"/>
        <v>1.2415254237288136</v>
      </c>
      <c r="E53" s="24">
        <f t="shared" si="9"/>
        <v>251.14285714285717</v>
      </c>
      <c r="F53" s="27">
        <v>983</v>
      </c>
      <c r="G53" s="17">
        <f t="shared" si="10"/>
        <v>1.3884180790960452</v>
      </c>
      <c r="H53" s="24">
        <f t="shared" si="11"/>
        <v>245.75</v>
      </c>
    </row>
    <row r="54" spans="1:8" x14ac:dyDescent="0.3">
      <c r="A54" s="78">
        <v>2017</v>
      </c>
      <c r="B54" s="69" t="s">
        <v>101</v>
      </c>
      <c r="C54" s="51">
        <v>879</v>
      </c>
      <c r="D54" s="48">
        <f t="shared" si="8"/>
        <v>1.2415254237288136</v>
      </c>
      <c r="E54" s="52">
        <f t="shared" ref="E54" si="12">C54/$C$15*100</f>
        <v>251.14285714285717</v>
      </c>
      <c r="F54" s="14">
        <v>983</v>
      </c>
      <c r="G54" s="48">
        <f t="shared" si="10"/>
        <v>1.3884180790960452</v>
      </c>
      <c r="H54" s="52">
        <f t="shared" ref="H54" si="13">F54/$F$15*100</f>
        <v>245.75</v>
      </c>
    </row>
    <row r="55" spans="1:8" x14ac:dyDescent="0.3">
      <c r="A55" s="79"/>
      <c r="B55" s="73" t="s">
        <v>102</v>
      </c>
      <c r="C55" s="51">
        <v>879</v>
      </c>
      <c r="D55" s="48">
        <f t="shared" ref="D55:D91" si="14">C55/$B$111</f>
        <v>1.2415254237288136</v>
      </c>
      <c r="E55" s="52">
        <f t="shared" ref="E55:E91" si="15">C55/$C$15*100</f>
        <v>251.14285714285717</v>
      </c>
      <c r="F55" s="14">
        <v>1033</v>
      </c>
      <c r="G55" s="48">
        <f t="shared" ref="G55:G91" si="16">F55/$B$111</f>
        <v>1.4590395480225988</v>
      </c>
      <c r="H55" s="52">
        <f t="shared" ref="H55:H91" si="17">F55/$F$15*100</f>
        <v>258.25</v>
      </c>
    </row>
    <row r="56" spans="1:8" x14ac:dyDescent="0.3">
      <c r="A56" s="79"/>
      <c r="B56" s="73" t="s">
        <v>103</v>
      </c>
      <c r="C56" s="51">
        <v>879</v>
      </c>
      <c r="D56" s="48">
        <f t="shared" si="14"/>
        <v>1.2415254237288136</v>
      </c>
      <c r="E56" s="52">
        <f t="shared" si="15"/>
        <v>251.14285714285717</v>
      </c>
      <c r="F56" s="14">
        <v>1033</v>
      </c>
      <c r="G56" s="48">
        <f t="shared" si="16"/>
        <v>1.4590395480225988</v>
      </c>
      <c r="H56" s="52">
        <f t="shared" si="17"/>
        <v>258.25</v>
      </c>
    </row>
    <row r="57" spans="1:8" x14ac:dyDescent="0.3">
      <c r="A57" s="79"/>
      <c r="B57" s="73" t="s">
        <v>104</v>
      </c>
      <c r="C57" s="51">
        <v>879</v>
      </c>
      <c r="D57" s="48">
        <f t="shared" si="14"/>
        <v>1.2415254237288136</v>
      </c>
      <c r="E57" s="52">
        <f t="shared" si="15"/>
        <v>251.14285714285717</v>
      </c>
      <c r="F57" s="14">
        <v>1033</v>
      </c>
      <c r="G57" s="48">
        <f t="shared" si="16"/>
        <v>1.4590395480225988</v>
      </c>
      <c r="H57" s="52">
        <f t="shared" si="17"/>
        <v>258.25</v>
      </c>
    </row>
    <row r="58" spans="1:8" x14ac:dyDescent="0.3">
      <c r="A58" s="79"/>
      <c r="B58" s="73" t="s">
        <v>106</v>
      </c>
      <c r="C58" s="51">
        <v>944</v>
      </c>
      <c r="D58" s="48">
        <f t="shared" si="14"/>
        <v>1.3333333333333333</v>
      </c>
      <c r="E58" s="52">
        <f t="shared" si="15"/>
        <v>269.71428571428572</v>
      </c>
      <c r="F58" s="14">
        <v>1033</v>
      </c>
      <c r="G58" s="48">
        <f t="shared" si="16"/>
        <v>1.4590395480225988</v>
      </c>
      <c r="H58" s="52">
        <f t="shared" si="17"/>
        <v>258.25</v>
      </c>
    </row>
    <row r="59" spans="1:8" x14ac:dyDescent="0.3">
      <c r="A59" s="79"/>
      <c r="B59" s="73" t="s">
        <v>107</v>
      </c>
      <c r="C59" s="51">
        <v>944</v>
      </c>
      <c r="D59" s="48">
        <f t="shared" si="14"/>
        <v>1.3333333333333333</v>
      </c>
      <c r="E59" s="52">
        <f t="shared" si="15"/>
        <v>269.71428571428572</v>
      </c>
      <c r="F59" s="14">
        <v>1033</v>
      </c>
      <c r="G59" s="48">
        <f t="shared" si="16"/>
        <v>1.4590395480225988</v>
      </c>
      <c r="H59" s="52">
        <f t="shared" si="17"/>
        <v>258.25</v>
      </c>
    </row>
    <row r="60" spans="1:8" x14ac:dyDescent="0.3">
      <c r="A60" s="79"/>
      <c r="B60" s="73" t="s">
        <v>108</v>
      </c>
      <c r="C60" s="51">
        <v>944</v>
      </c>
      <c r="D60" s="48">
        <f t="shared" si="14"/>
        <v>1.3333333333333333</v>
      </c>
      <c r="E60" s="52">
        <f t="shared" si="15"/>
        <v>269.71428571428572</v>
      </c>
      <c r="F60" s="14">
        <v>1033</v>
      </c>
      <c r="G60" s="48">
        <f t="shared" si="16"/>
        <v>1.4590395480225988</v>
      </c>
      <c r="H60" s="52">
        <f t="shared" si="17"/>
        <v>258.25</v>
      </c>
    </row>
    <row r="61" spans="1:8" x14ac:dyDescent="0.3">
      <c r="A61" s="79"/>
      <c r="B61" s="73" t="s">
        <v>109</v>
      </c>
      <c r="C61" s="51">
        <v>944</v>
      </c>
      <c r="D61" s="48">
        <f t="shared" si="14"/>
        <v>1.3333333333333333</v>
      </c>
      <c r="E61" s="52">
        <f t="shared" si="15"/>
        <v>269.71428571428572</v>
      </c>
      <c r="F61" s="14">
        <v>1033</v>
      </c>
      <c r="G61" s="48">
        <f t="shared" si="16"/>
        <v>1.4590395480225988</v>
      </c>
      <c r="H61" s="52">
        <f t="shared" si="17"/>
        <v>258.25</v>
      </c>
    </row>
    <row r="62" spans="1:8" x14ac:dyDescent="0.3">
      <c r="A62" s="79"/>
      <c r="B62" s="73" t="s">
        <v>110</v>
      </c>
      <c r="C62" s="51">
        <v>944</v>
      </c>
      <c r="D62" s="48">
        <f t="shared" si="14"/>
        <v>1.3333333333333333</v>
      </c>
      <c r="E62" s="52">
        <f t="shared" si="15"/>
        <v>269.71428571428572</v>
      </c>
      <c r="F62" s="14">
        <v>1033</v>
      </c>
      <c r="G62" s="48">
        <f t="shared" si="16"/>
        <v>1.4590395480225988</v>
      </c>
      <c r="H62" s="52">
        <f t="shared" si="17"/>
        <v>258.25</v>
      </c>
    </row>
    <row r="63" spans="1:8" x14ac:dyDescent="0.3">
      <c r="A63" s="79"/>
      <c r="B63" s="73" t="s">
        <v>48</v>
      </c>
      <c r="C63" s="51">
        <v>944</v>
      </c>
      <c r="D63" s="48">
        <f t="shared" si="14"/>
        <v>1.3333333333333333</v>
      </c>
      <c r="E63" s="52">
        <f t="shared" si="15"/>
        <v>269.71428571428572</v>
      </c>
      <c r="F63" s="14">
        <v>1033</v>
      </c>
      <c r="G63" s="48">
        <f t="shared" si="16"/>
        <v>1.4590395480225988</v>
      </c>
      <c r="H63" s="52">
        <f t="shared" si="17"/>
        <v>258.25</v>
      </c>
    </row>
    <row r="64" spans="1:8" x14ac:dyDescent="0.3">
      <c r="A64" s="79"/>
      <c r="B64" s="73" t="s">
        <v>99</v>
      </c>
      <c r="C64" s="51">
        <v>944</v>
      </c>
      <c r="D64" s="48">
        <f t="shared" si="14"/>
        <v>1.3333333333333333</v>
      </c>
      <c r="E64" s="52">
        <f t="shared" si="15"/>
        <v>269.71428571428572</v>
      </c>
      <c r="F64" s="14">
        <v>1033</v>
      </c>
      <c r="G64" s="48">
        <f t="shared" si="16"/>
        <v>1.4590395480225988</v>
      </c>
      <c r="H64" s="52">
        <f t="shared" si="17"/>
        <v>258.25</v>
      </c>
    </row>
    <row r="65" spans="1:8" ht="15" thickBot="1" x14ac:dyDescent="0.35">
      <c r="A65" s="79"/>
      <c r="B65" s="71" t="s">
        <v>100</v>
      </c>
      <c r="C65" s="38">
        <v>1045</v>
      </c>
      <c r="D65" s="17">
        <f t="shared" si="14"/>
        <v>1.4759887005649717</v>
      </c>
      <c r="E65" s="24">
        <f t="shared" si="15"/>
        <v>298.57142857142856</v>
      </c>
      <c r="F65" s="27">
        <v>1267</v>
      </c>
      <c r="G65" s="17">
        <f t="shared" si="16"/>
        <v>1.78954802259887</v>
      </c>
      <c r="H65" s="24">
        <f t="shared" si="17"/>
        <v>316.75</v>
      </c>
    </row>
    <row r="66" spans="1:8" x14ac:dyDescent="0.3">
      <c r="A66" s="78">
        <v>2018</v>
      </c>
      <c r="B66" s="69" t="s">
        <v>101</v>
      </c>
      <c r="C66" s="36">
        <v>1140</v>
      </c>
      <c r="D66" s="18">
        <f t="shared" si="14"/>
        <v>1.6101694915254237</v>
      </c>
      <c r="E66" s="22">
        <f t="shared" si="15"/>
        <v>325.71428571428572</v>
      </c>
      <c r="F66" s="25">
        <v>1267</v>
      </c>
      <c r="G66" s="18">
        <f t="shared" si="16"/>
        <v>1.78954802259887</v>
      </c>
      <c r="H66" s="22">
        <f t="shared" si="17"/>
        <v>316.75</v>
      </c>
    </row>
    <row r="67" spans="1:8" x14ac:dyDescent="0.3">
      <c r="A67" s="79"/>
      <c r="B67" s="73" t="s">
        <v>102</v>
      </c>
      <c r="C67" s="51">
        <v>1140</v>
      </c>
      <c r="D67" s="48">
        <f t="shared" si="14"/>
        <v>1.6101694915254237</v>
      </c>
      <c r="E67" s="52">
        <f t="shared" si="15"/>
        <v>325.71428571428572</v>
      </c>
      <c r="F67" s="14">
        <v>1267</v>
      </c>
      <c r="G67" s="48">
        <f t="shared" si="16"/>
        <v>1.78954802259887</v>
      </c>
      <c r="H67" s="52">
        <f t="shared" si="17"/>
        <v>316.75</v>
      </c>
    </row>
    <row r="68" spans="1:8" x14ac:dyDescent="0.3">
      <c r="A68" s="79"/>
      <c r="B68" s="73" t="s">
        <v>103</v>
      </c>
      <c r="C68" s="51">
        <v>1140</v>
      </c>
      <c r="D68" s="48">
        <f t="shared" si="14"/>
        <v>1.6101694915254237</v>
      </c>
      <c r="E68" s="52">
        <f t="shared" si="15"/>
        <v>325.71428571428572</v>
      </c>
      <c r="F68" s="14">
        <v>1267</v>
      </c>
      <c r="G68" s="48">
        <f t="shared" si="16"/>
        <v>1.78954802259887</v>
      </c>
      <c r="H68" s="52">
        <f t="shared" si="17"/>
        <v>316.75</v>
      </c>
    </row>
    <row r="69" spans="1:8" x14ac:dyDescent="0.3">
      <c r="A69" s="79"/>
      <c r="B69" s="73" t="s">
        <v>104</v>
      </c>
      <c r="C69" s="51">
        <v>1208</v>
      </c>
      <c r="D69" s="48">
        <f t="shared" si="14"/>
        <v>1.7062146892655368</v>
      </c>
      <c r="E69" s="52">
        <f t="shared" si="15"/>
        <v>345.14285714285717</v>
      </c>
      <c r="F69" s="14">
        <v>1267</v>
      </c>
      <c r="G69" s="48">
        <f t="shared" si="16"/>
        <v>1.78954802259887</v>
      </c>
      <c r="H69" s="52">
        <f t="shared" si="17"/>
        <v>316.75</v>
      </c>
    </row>
    <row r="70" spans="1:8" x14ac:dyDescent="0.3">
      <c r="A70" s="79"/>
      <c r="B70" s="73" t="s">
        <v>106</v>
      </c>
      <c r="C70" s="51">
        <v>1208</v>
      </c>
      <c r="D70" s="48">
        <f t="shared" si="14"/>
        <v>1.7062146892655368</v>
      </c>
      <c r="E70" s="52">
        <f t="shared" si="15"/>
        <v>345.14285714285717</v>
      </c>
      <c r="F70" s="14">
        <v>1301</v>
      </c>
      <c r="G70" s="48">
        <f t="shared" si="16"/>
        <v>1.8375706214689265</v>
      </c>
      <c r="H70" s="52">
        <f t="shared" si="17"/>
        <v>325.25</v>
      </c>
    </row>
    <row r="71" spans="1:8" x14ac:dyDescent="0.3">
      <c r="A71" s="79"/>
      <c r="B71" s="73" t="s">
        <v>107</v>
      </c>
      <c r="C71" s="51">
        <v>1208</v>
      </c>
      <c r="D71" s="48">
        <f t="shared" si="14"/>
        <v>1.7062146892655368</v>
      </c>
      <c r="E71" s="52">
        <f t="shared" si="15"/>
        <v>345.14285714285717</v>
      </c>
      <c r="F71" s="14">
        <v>1307</v>
      </c>
      <c r="G71" s="48">
        <f t="shared" si="16"/>
        <v>1.8460451977401129</v>
      </c>
      <c r="H71" s="52">
        <f t="shared" si="17"/>
        <v>326.75</v>
      </c>
    </row>
    <row r="72" spans="1:8" x14ac:dyDescent="0.3">
      <c r="A72" s="79"/>
      <c r="B72" s="73" t="s">
        <v>108</v>
      </c>
      <c r="C72" s="51">
        <v>1208</v>
      </c>
      <c r="D72" s="48">
        <f t="shared" si="14"/>
        <v>1.7062146892655368</v>
      </c>
      <c r="E72" s="52">
        <f t="shared" si="15"/>
        <v>345.14285714285717</v>
      </c>
      <c r="F72" s="14">
        <v>1307</v>
      </c>
      <c r="G72" s="48">
        <f t="shared" si="16"/>
        <v>1.8460451977401129</v>
      </c>
      <c r="H72" s="52">
        <f t="shared" si="17"/>
        <v>326.75</v>
      </c>
    </row>
    <row r="73" spans="1:8" x14ac:dyDescent="0.3">
      <c r="A73" s="79"/>
      <c r="B73" s="73" t="s">
        <v>109</v>
      </c>
      <c r="C73" s="51">
        <v>1208</v>
      </c>
      <c r="D73" s="48">
        <f t="shared" si="14"/>
        <v>1.7062146892655368</v>
      </c>
      <c r="E73" s="52">
        <f t="shared" si="15"/>
        <v>345.14285714285717</v>
      </c>
      <c r="F73" s="14">
        <v>1307</v>
      </c>
      <c r="G73" s="48">
        <f t="shared" si="16"/>
        <v>1.8460451977401129</v>
      </c>
      <c r="H73" s="52">
        <f t="shared" si="17"/>
        <v>326.75</v>
      </c>
    </row>
    <row r="74" spans="1:8" x14ac:dyDescent="0.3">
      <c r="A74" s="79"/>
      <c r="B74" s="73" t="s">
        <v>110</v>
      </c>
      <c r="C74" s="51">
        <v>1318</v>
      </c>
      <c r="D74" s="48">
        <f t="shared" si="14"/>
        <v>1.8615819209039548</v>
      </c>
      <c r="E74" s="52">
        <f t="shared" si="15"/>
        <v>376.57142857142856</v>
      </c>
      <c r="F74" s="14">
        <v>1395</v>
      </c>
      <c r="G74" s="48">
        <f t="shared" si="16"/>
        <v>1.9703389830508475</v>
      </c>
      <c r="H74" s="52">
        <f t="shared" si="17"/>
        <v>348.75</v>
      </c>
    </row>
    <row r="75" spans="1:8" x14ac:dyDescent="0.3">
      <c r="A75" s="79"/>
      <c r="B75" s="73" t="s">
        <v>48</v>
      </c>
      <c r="C75" s="51">
        <v>1328</v>
      </c>
      <c r="D75" s="48">
        <f t="shared" si="14"/>
        <v>1.8757062146892656</v>
      </c>
      <c r="E75" s="52">
        <f t="shared" si="15"/>
        <v>379.42857142857144</v>
      </c>
      <c r="F75" s="14">
        <v>1395</v>
      </c>
      <c r="G75" s="48">
        <f t="shared" si="16"/>
        <v>1.9703389830508475</v>
      </c>
      <c r="H75" s="52">
        <f t="shared" si="17"/>
        <v>348.75</v>
      </c>
    </row>
    <row r="76" spans="1:8" x14ac:dyDescent="0.3">
      <c r="A76" s="79"/>
      <c r="B76" s="73" t="s">
        <v>99</v>
      </c>
      <c r="C76" s="51">
        <v>1361</v>
      </c>
      <c r="D76" s="48">
        <f t="shared" si="14"/>
        <v>1.9223163841807909</v>
      </c>
      <c r="E76" s="52">
        <f t="shared" si="15"/>
        <v>388.85714285714289</v>
      </c>
      <c r="F76" s="14">
        <v>1537</v>
      </c>
      <c r="G76" s="48">
        <f t="shared" si="16"/>
        <v>2.1709039548022599</v>
      </c>
      <c r="H76" s="52">
        <f t="shared" si="17"/>
        <v>384.25</v>
      </c>
    </row>
    <row r="77" spans="1:8" ht="15" thickBot="1" x14ac:dyDescent="0.35">
      <c r="A77" s="79"/>
      <c r="B77" s="71" t="s">
        <v>100</v>
      </c>
      <c r="C77" s="60">
        <v>1361</v>
      </c>
      <c r="D77" s="61">
        <f t="shared" si="14"/>
        <v>1.9223163841807909</v>
      </c>
      <c r="E77" s="62">
        <f t="shared" si="15"/>
        <v>388.85714285714289</v>
      </c>
      <c r="F77" s="63">
        <v>1537</v>
      </c>
      <c r="G77" s="61">
        <f t="shared" si="16"/>
        <v>2.1709039548022599</v>
      </c>
      <c r="H77" s="62">
        <f t="shared" si="17"/>
        <v>384.25</v>
      </c>
    </row>
    <row r="78" spans="1:8" x14ac:dyDescent="0.3">
      <c r="A78" s="78">
        <v>2019</v>
      </c>
      <c r="B78" s="69" t="s">
        <v>101</v>
      </c>
      <c r="C78" s="36">
        <v>1502</v>
      </c>
      <c r="D78" s="18">
        <f t="shared" si="14"/>
        <v>2.1214689265536721</v>
      </c>
      <c r="E78" s="22">
        <f t="shared" si="15"/>
        <v>429.14285714285717</v>
      </c>
      <c r="F78" s="25">
        <v>1604</v>
      </c>
      <c r="G78" s="18">
        <f t="shared" si="16"/>
        <v>2.2655367231638417</v>
      </c>
      <c r="H78" s="22">
        <f t="shared" si="17"/>
        <v>401</v>
      </c>
    </row>
    <row r="79" spans="1:8" x14ac:dyDescent="0.3">
      <c r="A79" s="79"/>
      <c r="B79" s="73" t="s">
        <v>102</v>
      </c>
      <c r="C79" s="51">
        <v>1502</v>
      </c>
      <c r="D79" s="48">
        <f t="shared" si="14"/>
        <v>2.1214689265536721</v>
      </c>
      <c r="E79" s="52">
        <f t="shared" si="15"/>
        <v>429.14285714285717</v>
      </c>
      <c r="F79" s="14">
        <v>1604</v>
      </c>
      <c r="G79" s="48">
        <f t="shared" si="16"/>
        <v>2.2655367231638417</v>
      </c>
      <c r="H79" s="52">
        <f t="shared" si="17"/>
        <v>401</v>
      </c>
    </row>
    <row r="80" spans="1:8" x14ac:dyDescent="0.3">
      <c r="A80" s="79"/>
      <c r="B80" s="73" t="s">
        <v>103</v>
      </c>
      <c r="C80" s="51">
        <v>1556</v>
      </c>
      <c r="D80" s="48">
        <f t="shared" si="14"/>
        <v>2.1977401129943503</v>
      </c>
      <c r="E80" s="52">
        <f t="shared" si="15"/>
        <v>444.57142857142856</v>
      </c>
      <c r="F80" s="14">
        <v>1604</v>
      </c>
      <c r="G80" s="48">
        <f t="shared" si="16"/>
        <v>2.2655367231638417</v>
      </c>
      <c r="H80" s="52">
        <f t="shared" si="17"/>
        <v>401</v>
      </c>
    </row>
    <row r="81" spans="1:8" x14ac:dyDescent="0.3">
      <c r="A81" s="79"/>
      <c r="B81" s="73" t="s">
        <v>104</v>
      </c>
      <c r="C81" s="51">
        <v>1547</v>
      </c>
      <c r="D81" s="48">
        <f t="shared" si="14"/>
        <v>2.1850282485875705</v>
      </c>
      <c r="E81" s="52">
        <f t="shared" si="15"/>
        <v>442</v>
      </c>
      <c r="F81" s="14">
        <v>1604</v>
      </c>
      <c r="G81" s="48">
        <f t="shared" si="16"/>
        <v>2.2655367231638417</v>
      </c>
      <c r="H81" s="52">
        <f t="shared" si="17"/>
        <v>401</v>
      </c>
    </row>
    <row r="82" spans="1:8" x14ac:dyDescent="0.3">
      <c r="A82" s="79"/>
      <c r="B82" s="73" t="s">
        <v>106</v>
      </c>
      <c r="C82" s="51">
        <v>1547</v>
      </c>
      <c r="D82" s="48">
        <f t="shared" si="14"/>
        <v>2.1850282485875705</v>
      </c>
      <c r="E82" s="52">
        <f t="shared" si="15"/>
        <v>442</v>
      </c>
      <c r="F82" s="14">
        <v>1604</v>
      </c>
      <c r="G82" s="48">
        <f t="shared" si="16"/>
        <v>2.2655367231638417</v>
      </c>
      <c r="H82" s="52">
        <f t="shared" si="17"/>
        <v>401</v>
      </c>
    </row>
    <row r="83" spans="1:8" x14ac:dyDescent="0.3">
      <c r="A83" s="79"/>
      <c r="B83" s="73" t="s">
        <v>107</v>
      </c>
      <c r="C83" s="51">
        <v>1547</v>
      </c>
      <c r="D83" s="48">
        <f t="shared" si="14"/>
        <v>2.1850282485875705</v>
      </c>
      <c r="E83" s="52">
        <f t="shared" si="15"/>
        <v>442</v>
      </c>
      <c r="F83" s="14">
        <v>1604</v>
      </c>
      <c r="G83" s="48">
        <f t="shared" si="16"/>
        <v>2.2655367231638417</v>
      </c>
      <c r="H83" s="52">
        <f t="shared" si="17"/>
        <v>401</v>
      </c>
    </row>
    <row r="84" spans="1:8" x14ac:dyDescent="0.3">
      <c r="A84" s="79"/>
      <c r="B84" s="73" t="s">
        <v>108</v>
      </c>
      <c r="C84" s="51">
        <v>1547</v>
      </c>
      <c r="D84" s="48">
        <f t="shared" si="14"/>
        <v>2.1850282485875705</v>
      </c>
      <c r="E84" s="52">
        <f t="shared" si="15"/>
        <v>442</v>
      </c>
      <c r="F84" s="14">
        <v>1604</v>
      </c>
      <c r="G84" s="48">
        <f t="shared" si="16"/>
        <v>2.2655367231638417</v>
      </c>
      <c r="H84" s="52">
        <f t="shared" si="17"/>
        <v>401</v>
      </c>
    </row>
    <row r="85" spans="1:8" x14ac:dyDescent="0.3">
      <c r="A85" s="79"/>
      <c r="B85" s="73" t="s">
        <v>109</v>
      </c>
      <c r="C85" s="51">
        <v>1556</v>
      </c>
      <c r="D85" s="48">
        <f t="shared" si="14"/>
        <v>2.1977401129943503</v>
      </c>
      <c r="E85" s="52">
        <f t="shared" si="15"/>
        <v>444.57142857142856</v>
      </c>
      <c r="F85" s="14">
        <v>1624</v>
      </c>
      <c r="G85" s="48">
        <f t="shared" si="16"/>
        <v>2.2937853107344632</v>
      </c>
      <c r="H85" s="52">
        <f t="shared" si="17"/>
        <v>405.99999999999994</v>
      </c>
    </row>
    <row r="86" spans="1:8" x14ac:dyDescent="0.3">
      <c r="A86" s="79"/>
      <c r="B86" s="73" t="s">
        <v>110</v>
      </c>
      <c r="C86" s="51">
        <v>1694</v>
      </c>
      <c r="D86" s="48">
        <f t="shared" si="14"/>
        <v>2.3926553672316384</v>
      </c>
      <c r="E86" s="52">
        <f t="shared" si="15"/>
        <v>484</v>
      </c>
      <c r="F86" s="14">
        <v>1737</v>
      </c>
      <c r="G86" s="48">
        <f t="shared" si="16"/>
        <v>2.4533898305084745</v>
      </c>
      <c r="H86" s="52">
        <f t="shared" si="17"/>
        <v>434.25</v>
      </c>
    </row>
    <row r="87" spans="1:8" x14ac:dyDescent="0.3">
      <c r="A87" s="79"/>
      <c r="B87" s="73" t="s">
        <v>48</v>
      </c>
      <c r="C87" s="51">
        <v>1694</v>
      </c>
      <c r="D87" s="48">
        <f t="shared" si="14"/>
        <v>2.3926553672316384</v>
      </c>
      <c r="E87" s="52">
        <f t="shared" si="15"/>
        <v>484</v>
      </c>
      <c r="F87" s="14">
        <v>1737</v>
      </c>
      <c r="G87" s="48">
        <f t="shared" si="16"/>
        <v>2.4533898305084745</v>
      </c>
      <c r="H87" s="52">
        <f t="shared" si="17"/>
        <v>434.25</v>
      </c>
    </row>
    <row r="88" spans="1:8" x14ac:dyDescent="0.3">
      <c r="A88" s="79"/>
      <c r="B88" s="73" t="s">
        <v>99</v>
      </c>
      <c r="C88" s="51">
        <v>1526</v>
      </c>
      <c r="D88" s="48">
        <f t="shared" si="14"/>
        <v>2.1553672316384183</v>
      </c>
      <c r="E88" s="52">
        <f t="shared" si="15"/>
        <v>436.00000000000006</v>
      </c>
      <c r="F88" s="14">
        <v>1737</v>
      </c>
      <c r="G88" s="48">
        <f t="shared" si="16"/>
        <v>2.4533898305084745</v>
      </c>
      <c r="H88" s="52">
        <f t="shared" si="17"/>
        <v>434.25</v>
      </c>
    </row>
    <row r="89" spans="1:8" ht="15" thickBot="1" x14ac:dyDescent="0.35">
      <c r="A89" s="79"/>
      <c r="B89" s="71" t="s">
        <v>100</v>
      </c>
      <c r="C89" s="60">
        <v>2090</v>
      </c>
      <c r="D89" s="61">
        <f t="shared" si="14"/>
        <v>2.9519774011299433</v>
      </c>
      <c r="E89" s="62">
        <f t="shared" si="15"/>
        <v>597.14285714285711</v>
      </c>
      <c r="F89" s="63">
        <v>2385</v>
      </c>
      <c r="G89" s="61">
        <f t="shared" si="16"/>
        <v>3.3686440677966103</v>
      </c>
      <c r="H89" s="62">
        <f t="shared" si="17"/>
        <v>596.25</v>
      </c>
    </row>
    <row r="90" spans="1:8" x14ac:dyDescent="0.3">
      <c r="A90" s="78">
        <v>2020</v>
      </c>
      <c r="B90" s="69" t="s">
        <v>101</v>
      </c>
      <c r="C90" s="36">
        <v>2090</v>
      </c>
      <c r="D90" s="18">
        <f t="shared" si="14"/>
        <v>2.9519774011299433</v>
      </c>
      <c r="E90" s="22">
        <f t="shared" si="15"/>
        <v>597.14285714285711</v>
      </c>
      <c r="F90" s="25">
        <v>2385</v>
      </c>
      <c r="G90" s="18">
        <f t="shared" si="16"/>
        <v>3.3686440677966103</v>
      </c>
      <c r="H90" s="22">
        <f t="shared" si="17"/>
        <v>596.25</v>
      </c>
    </row>
    <row r="91" spans="1:8" x14ac:dyDescent="0.3">
      <c r="A91" s="79"/>
      <c r="B91" s="73" t="s">
        <v>102</v>
      </c>
      <c r="C91" s="51">
        <v>2300</v>
      </c>
      <c r="D91" s="48">
        <f t="shared" si="14"/>
        <v>3.2485875706214689</v>
      </c>
      <c r="E91" s="52">
        <f t="shared" si="15"/>
        <v>657.14285714285711</v>
      </c>
      <c r="F91" s="14">
        <v>2553</v>
      </c>
      <c r="G91" s="48">
        <f t="shared" si="16"/>
        <v>3.6059322033898304</v>
      </c>
      <c r="H91" s="52">
        <f t="shared" si="17"/>
        <v>638.25</v>
      </c>
    </row>
    <row r="92" spans="1:8" x14ac:dyDescent="0.3">
      <c r="A92" s="79"/>
      <c r="B92" s="73" t="s">
        <v>103</v>
      </c>
      <c r="C92" s="51">
        <v>2300</v>
      </c>
      <c r="D92" s="48">
        <f t="shared" ref="D92" si="18">C92/$B$111</f>
        <v>3.2485875706214689</v>
      </c>
      <c r="E92" s="52">
        <f t="shared" ref="E92" si="19">C92/$C$15*100</f>
        <v>657.14285714285711</v>
      </c>
      <c r="F92" s="14">
        <v>2553</v>
      </c>
      <c r="G92" s="48">
        <f t="shared" ref="G92" si="20">F92/$B$111</f>
        <v>3.6059322033898304</v>
      </c>
      <c r="H92" s="52">
        <f t="shared" ref="H92" si="21">F92/$F$15*100</f>
        <v>638.25</v>
      </c>
    </row>
    <row r="93" spans="1:8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14" t="s">
        <v>111</v>
      </c>
      <c r="G93" s="48" t="s">
        <v>111</v>
      </c>
      <c r="H93" s="52" t="s">
        <v>111</v>
      </c>
    </row>
    <row r="94" spans="1:8" x14ac:dyDescent="0.3">
      <c r="A94" s="79"/>
      <c r="B94" s="73" t="s">
        <v>106</v>
      </c>
      <c r="C94" s="51" t="s">
        <v>111</v>
      </c>
      <c r="D94" s="48" t="s">
        <v>111</v>
      </c>
      <c r="E94" s="52" t="s">
        <v>111</v>
      </c>
      <c r="F94" s="14" t="s">
        <v>111</v>
      </c>
      <c r="G94" s="48" t="s">
        <v>111</v>
      </c>
      <c r="H94" s="52" t="s">
        <v>111</v>
      </c>
    </row>
    <row r="95" spans="1:8" x14ac:dyDescent="0.3">
      <c r="A95" s="79"/>
      <c r="B95" s="73" t="s">
        <v>107</v>
      </c>
      <c r="C95" s="51" t="s">
        <v>111</v>
      </c>
      <c r="D95" s="48" t="s">
        <v>111</v>
      </c>
      <c r="E95" s="52" t="s">
        <v>111</v>
      </c>
      <c r="F95" s="14" t="s">
        <v>111</v>
      </c>
      <c r="G95" s="48" t="s">
        <v>111</v>
      </c>
      <c r="H95" s="52" t="s">
        <v>111</v>
      </c>
    </row>
    <row r="96" spans="1:8" x14ac:dyDescent="0.3">
      <c r="A96" s="79"/>
      <c r="B96" s="73" t="s">
        <v>108</v>
      </c>
      <c r="C96" s="51" t="s">
        <v>111</v>
      </c>
      <c r="D96" s="48" t="s">
        <v>111</v>
      </c>
      <c r="E96" s="52" t="s">
        <v>111</v>
      </c>
      <c r="F96" s="14" t="s">
        <v>111</v>
      </c>
      <c r="G96" s="48" t="s">
        <v>111</v>
      </c>
      <c r="H96" s="52" t="s">
        <v>111</v>
      </c>
    </row>
    <row r="97" spans="1:8" x14ac:dyDescent="0.3">
      <c r="A97" s="79"/>
      <c r="B97" s="73" t="s">
        <v>109</v>
      </c>
      <c r="C97" s="51" t="s">
        <v>111</v>
      </c>
      <c r="D97" s="48" t="s">
        <v>111</v>
      </c>
      <c r="E97" s="52" t="s">
        <v>111</v>
      </c>
      <c r="F97" s="14" t="s">
        <v>111</v>
      </c>
      <c r="G97" s="48" t="s">
        <v>111</v>
      </c>
      <c r="H97" s="52" t="s">
        <v>111</v>
      </c>
    </row>
    <row r="98" spans="1:8" x14ac:dyDescent="0.3">
      <c r="A98" s="79"/>
      <c r="B98" s="73" t="s">
        <v>110</v>
      </c>
      <c r="C98" s="51" t="s">
        <v>111</v>
      </c>
      <c r="D98" s="48" t="s">
        <v>111</v>
      </c>
      <c r="E98" s="52" t="s">
        <v>111</v>
      </c>
      <c r="F98" s="14" t="s">
        <v>111</v>
      </c>
      <c r="G98" s="48" t="s">
        <v>111</v>
      </c>
      <c r="H98" s="52" t="s">
        <v>111</v>
      </c>
    </row>
    <row r="99" spans="1:8" x14ac:dyDescent="0.3">
      <c r="A99" s="79"/>
      <c r="B99" s="73" t="s">
        <v>48</v>
      </c>
      <c r="C99" s="51" t="s">
        <v>111</v>
      </c>
      <c r="D99" s="48" t="s">
        <v>111</v>
      </c>
      <c r="E99" s="52" t="s">
        <v>111</v>
      </c>
      <c r="F99" s="14" t="s">
        <v>111</v>
      </c>
      <c r="G99" s="48" t="s">
        <v>111</v>
      </c>
      <c r="H99" s="52" t="s">
        <v>111</v>
      </c>
    </row>
    <row r="100" spans="1:8" x14ac:dyDescent="0.3">
      <c r="A100" s="79"/>
      <c r="B100" s="73" t="s">
        <v>99</v>
      </c>
      <c r="C100" s="51" t="s">
        <v>111</v>
      </c>
      <c r="D100" s="48" t="s">
        <v>111</v>
      </c>
      <c r="E100" s="52" t="s">
        <v>111</v>
      </c>
      <c r="F100" s="14" t="s">
        <v>111</v>
      </c>
      <c r="G100" s="48" t="s">
        <v>111</v>
      </c>
      <c r="H100" s="52" t="s">
        <v>111</v>
      </c>
    </row>
    <row r="101" spans="1:8" ht="15" thickBot="1" x14ac:dyDescent="0.35">
      <c r="A101" s="79"/>
      <c r="B101" s="71" t="s">
        <v>100</v>
      </c>
      <c r="C101" s="60" t="s">
        <v>111</v>
      </c>
      <c r="D101" s="61" t="s">
        <v>111</v>
      </c>
      <c r="E101" s="62" t="s">
        <v>111</v>
      </c>
      <c r="F101" s="63" t="s">
        <v>111</v>
      </c>
      <c r="G101" s="61" t="s">
        <v>111</v>
      </c>
      <c r="H101" s="62" t="s">
        <v>111</v>
      </c>
    </row>
    <row r="102" spans="1:8" x14ac:dyDescent="0.3">
      <c r="A102" s="78">
        <v>2021</v>
      </c>
      <c r="B102" s="73" t="s">
        <v>101</v>
      </c>
      <c r="C102" s="51" t="s">
        <v>111</v>
      </c>
      <c r="D102" s="48" t="s">
        <v>111</v>
      </c>
      <c r="E102" s="52" t="s">
        <v>111</v>
      </c>
      <c r="F102" s="14" t="s">
        <v>111</v>
      </c>
      <c r="G102" s="48" t="s">
        <v>111</v>
      </c>
      <c r="H102" s="52" t="s">
        <v>111</v>
      </c>
    </row>
    <row r="103" spans="1:8" x14ac:dyDescent="0.3">
      <c r="A103" s="79"/>
      <c r="B103" s="73" t="s">
        <v>102</v>
      </c>
      <c r="C103" s="51" t="s">
        <v>111</v>
      </c>
      <c r="D103" s="48" t="s">
        <v>111</v>
      </c>
      <c r="E103" s="52" t="s">
        <v>111</v>
      </c>
      <c r="F103" s="14" t="s">
        <v>111</v>
      </c>
      <c r="G103" s="48" t="s">
        <v>111</v>
      </c>
      <c r="H103" s="52" t="s">
        <v>111</v>
      </c>
    </row>
    <row r="104" spans="1:8" x14ac:dyDescent="0.3">
      <c r="A104" s="79"/>
      <c r="B104" s="73" t="s">
        <v>103</v>
      </c>
      <c r="C104" s="51" t="s">
        <v>111</v>
      </c>
      <c r="D104" s="48" t="s">
        <v>111</v>
      </c>
      <c r="E104" s="52" t="s">
        <v>111</v>
      </c>
      <c r="F104" s="14" t="s">
        <v>111</v>
      </c>
      <c r="G104" s="48" t="s">
        <v>111</v>
      </c>
      <c r="H104" s="52" t="s">
        <v>111</v>
      </c>
    </row>
    <row r="105" spans="1:8" x14ac:dyDescent="0.3">
      <c r="A105" s="79"/>
      <c r="B105" s="73" t="s">
        <v>104</v>
      </c>
      <c r="C105" s="51" t="s">
        <v>111</v>
      </c>
      <c r="D105" s="48" t="s">
        <v>111</v>
      </c>
      <c r="E105" s="52" t="s">
        <v>111</v>
      </c>
      <c r="F105" s="14" t="s">
        <v>111</v>
      </c>
      <c r="G105" s="48" t="s">
        <v>111</v>
      </c>
      <c r="H105" s="52" t="s">
        <v>111</v>
      </c>
    </row>
    <row r="106" spans="1:8" x14ac:dyDescent="0.3">
      <c r="A106" s="79"/>
      <c r="B106" s="73" t="s">
        <v>106</v>
      </c>
      <c r="C106" s="51" t="s">
        <v>111</v>
      </c>
      <c r="D106" s="48" t="s">
        <v>111</v>
      </c>
      <c r="E106" s="52" t="s">
        <v>111</v>
      </c>
      <c r="F106" s="14" t="s">
        <v>111</v>
      </c>
      <c r="G106" s="48" t="s">
        <v>111</v>
      </c>
      <c r="H106" s="52" t="s">
        <v>111</v>
      </c>
    </row>
    <row r="107" spans="1:8" x14ac:dyDescent="0.3">
      <c r="A107" s="79"/>
      <c r="B107" s="73" t="s">
        <v>107</v>
      </c>
      <c r="C107" s="51">
        <v>3800</v>
      </c>
      <c r="D107" s="48">
        <f t="shared" ref="D107" si="22">C107/$B$111</f>
        <v>5.3672316384180787</v>
      </c>
      <c r="E107" s="52">
        <f t="shared" ref="E107" si="23">C107/$C$15*100</f>
        <v>1085.7142857142858</v>
      </c>
      <c r="F107" s="14" t="s">
        <v>105</v>
      </c>
      <c r="G107" s="48" t="s">
        <v>105</v>
      </c>
      <c r="H107" s="52" t="s">
        <v>105</v>
      </c>
    </row>
    <row r="108" spans="1:8" x14ac:dyDescent="0.3">
      <c r="A108" s="79"/>
      <c r="B108" s="73" t="s">
        <v>108</v>
      </c>
      <c r="C108" s="51">
        <v>3800</v>
      </c>
      <c r="D108" s="48">
        <f t="shared" ref="D108:D109" si="24">C108/$B$111</f>
        <v>5.3672316384180787</v>
      </c>
      <c r="E108" s="52">
        <f t="shared" ref="E108:E109" si="25">C108/$C$15*100</f>
        <v>1085.7142857142858</v>
      </c>
      <c r="F108" s="14" t="s">
        <v>105</v>
      </c>
      <c r="G108" s="48" t="s">
        <v>105</v>
      </c>
      <c r="H108" s="52" t="s">
        <v>105</v>
      </c>
    </row>
    <row r="109" spans="1:8" x14ac:dyDescent="0.3">
      <c r="A109" s="79"/>
      <c r="B109" s="73" t="s">
        <v>109</v>
      </c>
      <c r="C109" s="51">
        <v>4180</v>
      </c>
      <c r="D109" s="48">
        <f t="shared" si="24"/>
        <v>5.9039548022598867</v>
      </c>
      <c r="E109" s="52">
        <f t="shared" si="25"/>
        <v>1194.2857142857142</v>
      </c>
      <c r="F109" s="14" t="s">
        <v>105</v>
      </c>
      <c r="G109" s="48" t="s">
        <v>105</v>
      </c>
      <c r="H109" s="52" t="s">
        <v>105</v>
      </c>
    </row>
    <row r="110" spans="1:8" ht="15" thickBot="1" x14ac:dyDescent="0.35">
      <c r="A110" s="80"/>
      <c r="B110" s="71" t="s">
        <v>110</v>
      </c>
      <c r="C110" s="38">
        <v>4180</v>
      </c>
      <c r="D110" s="17">
        <f t="shared" ref="D110" si="26">C110/$B$111</f>
        <v>5.9039548022598867</v>
      </c>
      <c r="E110" s="24">
        <f t="shared" ref="E110" si="27">C110/$C$15*100</f>
        <v>1194.2857142857142</v>
      </c>
      <c r="F110" s="27" t="s">
        <v>105</v>
      </c>
      <c r="G110" s="17" t="s">
        <v>105</v>
      </c>
      <c r="H110" s="24" t="s">
        <v>105</v>
      </c>
    </row>
    <row r="111" spans="1:8" x14ac:dyDescent="0.3">
      <c r="A111" s="13" t="s">
        <v>93</v>
      </c>
      <c r="B111" s="14">
        <v>708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4">
    <mergeCell ref="A102:A110"/>
    <mergeCell ref="A90:A101"/>
    <mergeCell ref="C12:H12"/>
    <mergeCell ref="A15:A17"/>
    <mergeCell ref="A30:A41"/>
    <mergeCell ref="A18:A29"/>
    <mergeCell ref="A12:A14"/>
    <mergeCell ref="B12:B14"/>
    <mergeCell ref="C13:E13"/>
    <mergeCell ref="A66:A77"/>
    <mergeCell ref="A54:A65"/>
    <mergeCell ref="A42:A53"/>
    <mergeCell ref="F13:H13"/>
    <mergeCell ref="A78:A89"/>
  </mergeCells>
  <hyperlinks>
    <hyperlink ref="A117" location="Índice!A1" display="Volver al Índice" xr:uid="{00000000-0004-0000-1600-000000000000}"/>
    <hyperlink ref="A120" r:id="rId1" xr:uid="{6D39C0C2-7304-4361-B3C7-0C213C8C4E2E}"/>
  </hyperlinks>
  <pageMargins left="0.7" right="0.7" top="0.75" bottom="0.75" header="0.3" footer="0.3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  <col min="8" max="8" width="30.33203125" bestFit="1" customWidth="1"/>
  </cols>
  <sheetData>
    <row r="1" spans="1:8" x14ac:dyDescent="0.3">
      <c r="A1" s="7" t="s">
        <v>0</v>
      </c>
      <c r="B1" s="3"/>
    </row>
    <row r="2" spans="1:8" x14ac:dyDescent="0.3">
      <c r="A2" s="7" t="s">
        <v>1</v>
      </c>
      <c r="B2" s="3"/>
    </row>
    <row r="3" spans="1:8" x14ac:dyDescent="0.3">
      <c r="A3" s="7" t="s">
        <v>2</v>
      </c>
      <c r="B3" s="3"/>
    </row>
    <row r="4" spans="1:8" x14ac:dyDescent="0.3">
      <c r="A4" s="7" t="s">
        <v>3</v>
      </c>
      <c r="B4" s="3" t="s">
        <v>4</v>
      </c>
    </row>
    <row r="5" spans="1:8" x14ac:dyDescent="0.3">
      <c r="A5" s="7" t="s">
        <v>37</v>
      </c>
      <c r="B5" s="3" t="s">
        <v>24</v>
      </c>
    </row>
    <row r="6" spans="1:8" x14ac:dyDescent="0.3">
      <c r="A6" s="7" t="s">
        <v>5</v>
      </c>
      <c r="B6" s="3" t="s">
        <v>85</v>
      </c>
    </row>
    <row r="7" spans="1:8" x14ac:dyDescent="0.3">
      <c r="A7" s="7" t="s">
        <v>38</v>
      </c>
      <c r="B7" s="3" t="s">
        <v>39</v>
      </c>
    </row>
    <row r="8" spans="1:8" x14ac:dyDescent="0.3">
      <c r="A8" s="7" t="s">
        <v>40</v>
      </c>
      <c r="B8" s="8" t="str">
        <f>+'LA PLATA-MAR DEL PLATA'!B8</f>
        <v>septiembre 2021</v>
      </c>
    </row>
    <row r="9" spans="1:8" x14ac:dyDescent="0.3">
      <c r="A9" s="7" t="s">
        <v>41</v>
      </c>
      <c r="B9" s="8" t="str">
        <f>+'LA PLATA-MAR DEL PLATA'!B9</f>
        <v>septiembre 2021</v>
      </c>
    </row>
    <row r="11" spans="1:8" ht="15" thickBot="1" x14ac:dyDescent="0.35"/>
    <row r="12" spans="1:8" ht="15" thickBot="1" x14ac:dyDescent="0.35">
      <c r="A12" s="93" t="s">
        <v>42</v>
      </c>
      <c r="B12" s="96" t="s">
        <v>43</v>
      </c>
      <c r="C12" s="81" t="s">
        <v>96</v>
      </c>
      <c r="D12" s="82"/>
      <c r="E12" s="82"/>
      <c r="F12" s="82"/>
      <c r="G12" s="82"/>
      <c r="H12" s="83"/>
    </row>
    <row r="13" spans="1:8" x14ac:dyDescent="0.3">
      <c r="A13" s="94"/>
      <c r="B13" s="97"/>
      <c r="C13" s="84" t="s">
        <v>45</v>
      </c>
      <c r="D13" s="85"/>
      <c r="E13" s="86"/>
      <c r="F13" s="99" t="s">
        <v>46</v>
      </c>
      <c r="G13" s="100"/>
      <c r="H13" s="101"/>
    </row>
    <row r="14" spans="1:8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  <c r="F14" s="54" t="s">
        <v>94</v>
      </c>
      <c r="G14" s="12" t="s">
        <v>95</v>
      </c>
      <c r="H14" s="16" t="s">
        <v>97</v>
      </c>
    </row>
    <row r="15" spans="1:8" x14ac:dyDescent="0.3">
      <c r="A15" s="87">
        <v>2013</v>
      </c>
      <c r="B15" s="66" t="s">
        <v>48</v>
      </c>
      <c r="C15" s="36">
        <v>158</v>
      </c>
      <c r="D15" s="18">
        <f t="shared" ref="D15:D46" si="0">C15/$B$111</f>
        <v>0.5180327868852459</v>
      </c>
      <c r="E15" s="22">
        <f t="shared" ref="E15:E20" si="1">C15/$C$15*100</f>
        <v>100</v>
      </c>
      <c r="F15" s="25">
        <v>196</v>
      </c>
      <c r="G15" s="18">
        <f t="shared" ref="G15:G47" si="2">F15/$B$111</f>
        <v>0.64262295081967213</v>
      </c>
      <c r="H15" s="22">
        <f t="shared" ref="H15:H29" si="3">F15/$F$15*100</f>
        <v>100</v>
      </c>
    </row>
    <row r="16" spans="1:8" x14ac:dyDescent="0.3">
      <c r="A16" s="88"/>
      <c r="B16" s="67" t="s">
        <v>99</v>
      </c>
      <c r="C16" s="37">
        <v>158</v>
      </c>
      <c r="D16" s="21">
        <f t="shared" si="0"/>
        <v>0.5180327868852459</v>
      </c>
      <c r="E16" s="23">
        <f t="shared" si="1"/>
        <v>100</v>
      </c>
      <c r="F16" s="26">
        <v>196</v>
      </c>
      <c r="G16" s="21">
        <f t="shared" si="2"/>
        <v>0.64262295081967213</v>
      </c>
      <c r="H16" s="23">
        <f t="shared" si="3"/>
        <v>100</v>
      </c>
    </row>
    <row r="17" spans="1:8" ht="15" thickBot="1" x14ac:dyDescent="0.35">
      <c r="A17" s="89"/>
      <c r="B17" s="68" t="s">
        <v>100</v>
      </c>
      <c r="C17" s="42">
        <v>158</v>
      </c>
      <c r="D17" s="29">
        <f t="shared" si="0"/>
        <v>0.5180327868852459</v>
      </c>
      <c r="E17" s="30">
        <f t="shared" si="1"/>
        <v>100</v>
      </c>
      <c r="F17" s="31">
        <v>196</v>
      </c>
      <c r="G17" s="29">
        <f t="shared" si="2"/>
        <v>0.64262295081967213</v>
      </c>
      <c r="H17" s="30">
        <f t="shared" si="3"/>
        <v>100</v>
      </c>
    </row>
    <row r="18" spans="1:8" x14ac:dyDescent="0.3">
      <c r="A18" s="90">
        <v>2014</v>
      </c>
      <c r="B18" s="69" t="s">
        <v>101</v>
      </c>
      <c r="C18" s="36">
        <v>175</v>
      </c>
      <c r="D18" s="18">
        <f t="shared" si="0"/>
        <v>0.57377049180327866</v>
      </c>
      <c r="E18" s="22">
        <f t="shared" si="1"/>
        <v>110.75949367088607</v>
      </c>
      <c r="F18" s="25">
        <v>215</v>
      </c>
      <c r="G18" s="18">
        <f t="shared" si="2"/>
        <v>0.70491803278688525</v>
      </c>
      <c r="H18" s="22">
        <f t="shared" si="3"/>
        <v>109.69387755102041</v>
      </c>
    </row>
    <row r="19" spans="1:8" x14ac:dyDescent="0.3">
      <c r="A19" s="91"/>
      <c r="B19" s="70" t="s">
        <v>102</v>
      </c>
      <c r="C19" s="37">
        <v>175</v>
      </c>
      <c r="D19" s="21">
        <f t="shared" si="0"/>
        <v>0.57377049180327866</v>
      </c>
      <c r="E19" s="23">
        <f t="shared" si="1"/>
        <v>110.75949367088607</v>
      </c>
      <c r="F19" s="26">
        <v>215</v>
      </c>
      <c r="G19" s="21">
        <f t="shared" si="2"/>
        <v>0.70491803278688525</v>
      </c>
      <c r="H19" s="23">
        <f t="shared" si="3"/>
        <v>109.69387755102041</v>
      </c>
    </row>
    <row r="20" spans="1:8" x14ac:dyDescent="0.3">
      <c r="A20" s="91"/>
      <c r="B20" s="70" t="s">
        <v>103</v>
      </c>
      <c r="C20" s="37">
        <f>+(161+190)/2</f>
        <v>175.5</v>
      </c>
      <c r="D20" s="21">
        <f t="shared" si="0"/>
        <v>0.57540983606557372</v>
      </c>
      <c r="E20" s="23">
        <f t="shared" si="1"/>
        <v>111.0759493670886</v>
      </c>
      <c r="F20" s="26">
        <v>240</v>
      </c>
      <c r="G20" s="21">
        <f t="shared" si="2"/>
        <v>0.78688524590163933</v>
      </c>
      <c r="H20" s="23">
        <f t="shared" si="3"/>
        <v>122.44897959183673</v>
      </c>
    </row>
    <row r="21" spans="1:8" x14ac:dyDescent="0.3">
      <c r="A21" s="91"/>
      <c r="B21" s="70" t="s">
        <v>104</v>
      </c>
      <c r="C21" s="37">
        <v>190</v>
      </c>
      <c r="D21" s="21">
        <f t="shared" si="0"/>
        <v>0.62295081967213117</v>
      </c>
      <c r="E21" s="23">
        <f t="shared" ref="E21:E29" si="4">C21/$C$15*100</f>
        <v>120.25316455696202</v>
      </c>
      <c r="F21" s="26">
        <v>240</v>
      </c>
      <c r="G21" s="21">
        <f t="shared" si="2"/>
        <v>0.78688524590163933</v>
      </c>
      <c r="H21" s="23">
        <f>F21/$F$15*100</f>
        <v>122.44897959183673</v>
      </c>
    </row>
    <row r="22" spans="1:8" x14ac:dyDescent="0.3">
      <c r="A22" s="91"/>
      <c r="B22" s="70" t="s">
        <v>106</v>
      </c>
      <c r="C22" s="37">
        <v>190</v>
      </c>
      <c r="D22" s="21">
        <f t="shared" si="0"/>
        <v>0.62295081967213117</v>
      </c>
      <c r="E22" s="23">
        <f t="shared" si="4"/>
        <v>120.25316455696202</v>
      </c>
      <c r="F22" s="26">
        <v>240</v>
      </c>
      <c r="G22" s="21">
        <f t="shared" si="2"/>
        <v>0.78688524590163933</v>
      </c>
      <c r="H22" s="23">
        <f t="shared" si="3"/>
        <v>122.44897959183673</v>
      </c>
    </row>
    <row r="23" spans="1:8" x14ac:dyDescent="0.3">
      <c r="A23" s="91"/>
      <c r="B23" s="70" t="s">
        <v>107</v>
      </c>
      <c r="C23" s="37">
        <v>190</v>
      </c>
      <c r="D23" s="21">
        <f t="shared" si="0"/>
        <v>0.62295081967213117</v>
      </c>
      <c r="E23" s="23">
        <f t="shared" si="4"/>
        <v>120.25316455696202</v>
      </c>
      <c r="F23" s="26">
        <v>240</v>
      </c>
      <c r="G23" s="21">
        <f t="shared" si="2"/>
        <v>0.78688524590163933</v>
      </c>
      <c r="H23" s="23">
        <f t="shared" si="3"/>
        <v>122.44897959183673</v>
      </c>
    </row>
    <row r="24" spans="1:8" x14ac:dyDescent="0.3">
      <c r="A24" s="91"/>
      <c r="B24" s="70" t="s">
        <v>108</v>
      </c>
      <c r="C24" s="37">
        <v>190</v>
      </c>
      <c r="D24" s="21">
        <f t="shared" si="0"/>
        <v>0.62295081967213117</v>
      </c>
      <c r="E24" s="23">
        <f t="shared" si="4"/>
        <v>120.25316455696202</v>
      </c>
      <c r="F24" s="26">
        <v>240</v>
      </c>
      <c r="G24" s="21">
        <f t="shared" si="2"/>
        <v>0.78688524590163933</v>
      </c>
      <c r="H24" s="23">
        <f t="shared" si="3"/>
        <v>122.44897959183673</v>
      </c>
    </row>
    <row r="25" spans="1:8" x14ac:dyDescent="0.3">
      <c r="A25" s="91"/>
      <c r="B25" s="70" t="s">
        <v>109</v>
      </c>
      <c r="C25" s="37">
        <v>228</v>
      </c>
      <c r="D25" s="21">
        <f t="shared" si="0"/>
        <v>0.74754098360655741</v>
      </c>
      <c r="E25" s="23">
        <f t="shared" si="4"/>
        <v>144.30379746835442</v>
      </c>
      <c r="F25" s="26">
        <v>240</v>
      </c>
      <c r="G25" s="21">
        <f t="shared" si="2"/>
        <v>0.78688524590163933</v>
      </c>
      <c r="H25" s="23">
        <f t="shared" si="3"/>
        <v>122.44897959183673</v>
      </c>
    </row>
    <row r="26" spans="1:8" x14ac:dyDescent="0.3">
      <c r="A26" s="91"/>
      <c r="B26" s="70" t="s">
        <v>110</v>
      </c>
      <c r="C26" s="37">
        <v>228</v>
      </c>
      <c r="D26" s="21">
        <f t="shared" si="0"/>
        <v>0.74754098360655741</v>
      </c>
      <c r="E26" s="23">
        <f t="shared" si="4"/>
        <v>144.30379746835442</v>
      </c>
      <c r="F26" s="26">
        <v>240</v>
      </c>
      <c r="G26" s="21">
        <f t="shared" si="2"/>
        <v>0.78688524590163933</v>
      </c>
      <c r="H26" s="23">
        <f t="shared" si="3"/>
        <v>122.44897959183673</v>
      </c>
    </row>
    <row r="27" spans="1:8" x14ac:dyDescent="0.3">
      <c r="A27" s="91"/>
      <c r="B27" s="70" t="s">
        <v>48</v>
      </c>
      <c r="C27" s="37">
        <v>260</v>
      </c>
      <c r="D27" s="21">
        <f t="shared" si="0"/>
        <v>0.85245901639344257</v>
      </c>
      <c r="E27" s="23">
        <f t="shared" si="4"/>
        <v>164.55696202531647</v>
      </c>
      <c r="F27" s="26">
        <v>280</v>
      </c>
      <c r="G27" s="21">
        <f t="shared" si="2"/>
        <v>0.91803278688524592</v>
      </c>
      <c r="H27" s="23">
        <f t="shared" si="3"/>
        <v>142.85714285714286</v>
      </c>
    </row>
    <row r="28" spans="1:8" x14ac:dyDescent="0.3">
      <c r="A28" s="91"/>
      <c r="B28" s="70" t="s">
        <v>99</v>
      </c>
      <c r="C28" s="37">
        <v>260</v>
      </c>
      <c r="D28" s="21">
        <f t="shared" si="0"/>
        <v>0.85245901639344257</v>
      </c>
      <c r="E28" s="23">
        <f t="shared" si="4"/>
        <v>164.55696202531647</v>
      </c>
      <c r="F28" s="26">
        <v>280</v>
      </c>
      <c r="G28" s="21">
        <f t="shared" si="2"/>
        <v>0.91803278688524592</v>
      </c>
      <c r="H28" s="23">
        <f t="shared" si="3"/>
        <v>142.85714285714286</v>
      </c>
    </row>
    <row r="29" spans="1:8" ht="15" thickBot="1" x14ac:dyDescent="0.35">
      <c r="A29" s="92"/>
      <c r="B29" s="71" t="s">
        <v>100</v>
      </c>
      <c r="C29" s="38">
        <v>260</v>
      </c>
      <c r="D29" s="17">
        <f t="shared" si="0"/>
        <v>0.85245901639344257</v>
      </c>
      <c r="E29" s="24">
        <f t="shared" si="4"/>
        <v>164.55696202531647</v>
      </c>
      <c r="F29" s="27">
        <v>280</v>
      </c>
      <c r="G29" s="17">
        <f t="shared" si="2"/>
        <v>0.91803278688524592</v>
      </c>
      <c r="H29" s="24">
        <f t="shared" si="3"/>
        <v>142.85714285714286</v>
      </c>
    </row>
    <row r="30" spans="1:8" x14ac:dyDescent="0.3">
      <c r="A30" s="78">
        <v>2015</v>
      </c>
      <c r="B30" s="69" t="s">
        <v>101</v>
      </c>
      <c r="C30" s="36">
        <v>260</v>
      </c>
      <c r="D30" s="18">
        <f t="shared" si="0"/>
        <v>0.85245901639344257</v>
      </c>
      <c r="E30" s="22">
        <f t="shared" ref="E30:E36" si="5">C30/$C$15*100</f>
        <v>164.55696202531647</v>
      </c>
      <c r="F30" s="25">
        <v>280</v>
      </c>
      <c r="G30" s="18">
        <f t="shared" si="2"/>
        <v>0.91803278688524592</v>
      </c>
      <c r="H30" s="22">
        <f t="shared" ref="H30:H36" si="6">F30/$F$15*100</f>
        <v>142.85714285714286</v>
      </c>
    </row>
    <row r="31" spans="1:8" x14ac:dyDescent="0.3">
      <c r="A31" s="79"/>
      <c r="B31" s="70" t="s">
        <v>102</v>
      </c>
      <c r="C31" s="37">
        <v>286</v>
      </c>
      <c r="D31" s="21">
        <f t="shared" si="0"/>
        <v>0.93770491803278688</v>
      </c>
      <c r="E31" s="23">
        <f t="shared" si="5"/>
        <v>181.01265822784811</v>
      </c>
      <c r="F31" s="26">
        <v>336</v>
      </c>
      <c r="G31" s="21">
        <f t="shared" si="2"/>
        <v>1.1016393442622952</v>
      </c>
      <c r="H31" s="23">
        <f t="shared" si="6"/>
        <v>171.42857142857142</v>
      </c>
    </row>
    <row r="32" spans="1:8" x14ac:dyDescent="0.3">
      <c r="A32" s="79"/>
      <c r="B32" s="70" t="s">
        <v>103</v>
      </c>
      <c r="C32" s="37">
        <v>298</v>
      </c>
      <c r="D32" s="21">
        <f t="shared" si="0"/>
        <v>0.9770491803278688</v>
      </c>
      <c r="E32" s="23">
        <f t="shared" si="5"/>
        <v>188.60759493670886</v>
      </c>
      <c r="F32" s="26">
        <v>336</v>
      </c>
      <c r="G32" s="21">
        <f t="shared" si="2"/>
        <v>1.1016393442622952</v>
      </c>
      <c r="H32" s="23">
        <f t="shared" si="6"/>
        <v>171.42857142857142</v>
      </c>
    </row>
    <row r="33" spans="1:8" x14ac:dyDescent="0.3">
      <c r="A33" s="79"/>
      <c r="B33" s="70" t="s">
        <v>104</v>
      </c>
      <c r="C33" s="37">
        <v>298</v>
      </c>
      <c r="D33" s="21">
        <f t="shared" si="0"/>
        <v>0.9770491803278688</v>
      </c>
      <c r="E33" s="23">
        <f t="shared" si="5"/>
        <v>188.60759493670886</v>
      </c>
      <c r="F33" s="26">
        <v>336</v>
      </c>
      <c r="G33" s="21">
        <f t="shared" si="2"/>
        <v>1.1016393442622952</v>
      </c>
      <c r="H33" s="23">
        <f t="shared" si="6"/>
        <v>171.42857142857142</v>
      </c>
    </row>
    <row r="34" spans="1:8" x14ac:dyDescent="0.3">
      <c r="A34" s="79"/>
      <c r="B34" s="70" t="s">
        <v>106</v>
      </c>
      <c r="C34" s="37">
        <v>300</v>
      </c>
      <c r="D34" s="21">
        <f t="shared" si="0"/>
        <v>0.98360655737704916</v>
      </c>
      <c r="E34" s="23">
        <f t="shared" si="5"/>
        <v>189.87341772151899</v>
      </c>
      <c r="F34" s="26">
        <v>336</v>
      </c>
      <c r="G34" s="21">
        <f t="shared" si="2"/>
        <v>1.1016393442622952</v>
      </c>
      <c r="H34" s="23">
        <f t="shared" si="6"/>
        <v>171.42857142857142</v>
      </c>
    </row>
    <row r="35" spans="1:8" x14ac:dyDescent="0.3">
      <c r="A35" s="79"/>
      <c r="B35" s="70" t="s">
        <v>107</v>
      </c>
      <c r="C35" s="55">
        <v>300</v>
      </c>
      <c r="D35" s="21">
        <f t="shared" si="0"/>
        <v>0.98360655737704916</v>
      </c>
      <c r="E35" s="23">
        <f t="shared" si="5"/>
        <v>189.87341772151899</v>
      </c>
      <c r="F35" s="26">
        <v>336</v>
      </c>
      <c r="G35" s="21">
        <f t="shared" si="2"/>
        <v>1.1016393442622952</v>
      </c>
      <c r="H35" s="23">
        <f t="shared" si="6"/>
        <v>171.42857142857142</v>
      </c>
    </row>
    <row r="36" spans="1:8" x14ac:dyDescent="0.3">
      <c r="A36" s="79"/>
      <c r="B36" s="70" t="s">
        <v>108</v>
      </c>
      <c r="C36" s="55">
        <v>300</v>
      </c>
      <c r="D36" s="21">
        <f t="shared" si="0"/>
        <v>0.98360655737704916</v>
      </c>
      <c r="E36" s="23">
        <f t="shared" si="5"/>
        <v>189.87341772151899</v>
      </c>
      <c r="F36" s="26">
        <v>336</v>
      </c>
      <c r="G36" s="21">
        <f t="shared" si="2"/>
        <v>1.1016393442622952</v>
      </c>
      <c r="H36" s="23">
        <f t="shared" si="6"/>
        <v>171.42857142857142</v>
      </c>
    </row>
    <row r="37" spans="1:8" x14ac:dyDescent="0.3">
      <c r="A37" s="79"/>
      <c r="B37" s="70" t="s">
        <v>109</v>
      </c>
      <c r="C37" s="37">
        <v>330</v>
      </c>
      <c r="D37" s="21">
        <f t="shared" si="0"/>
        <v>1.0819672131147542</v>
      </c>
      <c r="E37" s="23">
        <f t="shared" ref="E37:E47" si="7">C37/$C$15*100</f>
        <v>208.86075949367088</v>
      </c>
      <c r="F37" s="26">
        <v>370</v>
      </c>
      <c r="G37" s="21">
        <f t="shared" si="2"/>
        <v>1.2131147540983607</v>
      </c>
      <c r="H37" s="23">
        <f t="shared" ref="H37:H47" si="8">F37/$F$15*100</f>
        <v>188.77551020408163</v>
      </c>
    </row>
    <row r="38" spans="1:8" x14ac:dyDescent="0.3">
      <c r="A38" s="79"/>
      <c r="B38" s="70" t="s">
        <v>110</v>
      </c>
      <c r="C38" s="51">
        <v>360</v>
      </c>
      <c r="D38" s="48">
        <f t="shared" si="0"/>
        <v>1.180327868852459</v>
      </c>
      <c r="E38" s="52">
        <f t="shared" si="7"/>
        <v>227.84810126582281</v>
      </c>
      <c r="F38" s="14">
        <v>400</v>
      </c>
      <c r="G38" s="48">
        <f t="shared" si="2"/>
        <v>1.3114754098360655</v>
      </c>
      <c r="H38" s="52">
        <f t="shared" si="8"/>
        <v>204.08163265306123</v>
      </c>
    </row>
    <row r="39" spans="1:8" x14ac:dyDescent="0.3">
      <c r="A39" s="79"/>
      <c r="B39" s="70" t="s">
        <v>48</v>
      </c>
      <c r="C39" s="37">
        <v>360</v>
      </c>
      <c r="D39" s="21">
        <f t="shared" si="0"/>
        <v>1.180327868852459</v>
      </c>
      <c r="E39" s="23">
        <f t="shared" si="7"/>
        <v>227.84810126582281</v>
      </c>
      <c r="F39" s="26">
        <v>400</v>
      </c>
      <c r="G39" s="21">
        <f t="shared" si="2"/>
        <v>1.3114754098360655</v>
      </c>
      <c r="H39" s="23">
        <f t="shared" si="8"/>
        <v>204.08163265306123</v>
      </c>
    </row>
    <row r="40" spans="1:8" x14ac:dyDescent="0.3">
      <c r="A40" s="79"/>
      <c r="B40" s="70" t="s">
        <v>99</v>
      </c>
      <c r="C40" s="37">
        <v>360</v>
      </c>
      <c r="D40" s="21">
        <f t="shared" si="0"/>
        <v>1.180327868852459</v>
      </c>
      <c r="E40" s="23">
        <f t="shared" si="7"/>
        <v>227.84810126582281</v>
      </c>
      <c r="F40" s="26">
        <v>400</v>
      </c>
      <c r="G40" s="21">
        <f t="shared" si="2"/>
        <v>1.3114754098360655</v>
      </c>
      <c r="H40" s="23">
        <f t="shared" si="8"/>
        <v>204.08163265306123</v>
      </c>
    </row>
    <row r="41" spans="1:8" ht="15" thickBot="1" x14ac:dyDescent="0.35">
      <c r="A41" s="79"/>
      <c r="B41" s="72" t="s">
        <v>100</v>
      </c>
      <c r="C41" s="38">
        <v>360</v>
      </c>
      <c r="D41" s="17">
        <f t="shared" si="0"/>
        <v>1.180327868852459</v>
      </c>
      <c r="E41" s="24">
        <f t="shared" si="7"/>
        <v>227.84810126582281</v>
      </c>
      <c r="F41" s="27">
        <v>400</v>
      </c>
      <c r="G41" s="17">
        <f t="shared" si="2"/>
        <v>1.3114754098360655</v>
      </c>
      <c r="H41" s="24">
        <f t="shared" si="8"/>
        <v>204.08163265306123</v>
      </c>
    </row>
    <row r="42" spans="1:8" x14ac:dyDescent="0.3">
      <c r="A42" s="90">
        <v>2016</v>
      </c>
      <c r="B42" s="69" t="s">
        <v>101</v>
      </c>
      <c r="C42" s="36">
        <v>360</v>
      </c>
      <c r="D42" s="18">
        <f t="shared" si="0"/>
        <v>1.180327868852459</v>
      </c>
      <c r="E42" s="22">
        <f t="shared" si="7"/>
        <v>227.84810126582281</v>
      </c>
      <c r="F42" s="25">
        <v>400</v>
      </c>
      <c r="G42" s="18">
        <f t="shared" si="2"/>
        <v>1.3114754098360655</v>
      </c>
      <c r="H42" s="22">
        <f t="shared" si="8"/>
        <v>204.08163265306123</v>
      </c>
    </row>
    <row r="43" spans="1:8" x14ac:dyDescent="0.3">
      <c r="A43" s="91"/>
      <c r="B43" s="70" t="s">
        <v>102</v>
      </c>
      <c r="C43" s="37">
        <v>395</v>
      </c>
      <c r="D43" s="21">
        <f t="shared" si="0"/>
        <v>1.2950819672131149</v>
      </c>
      <c r="E43" s="23">
        <f t="shared" si="7"/>
        <v>250</v>
      </c>
      <c r="F43" s="26">
        <v>460</v>
      </c>
      <c r="G43" s="21">
        <f t="shared" si="2"/>
        <v>1.5081967213114753</v>
      </c>
      <c r="H43" s="23">
        <f t="shared" si="8"/>
        <v>234.69387755102042</v>
      </c>
    </row>
    <row r="44" spans="1:8" x14ac:dyDescent="0.3">
      <c r="A44" s="91"/>
      <c r="B44" s="70" t="s">
        <v>103</v>
      </c>
      <c r="C44" s="37">
        <v>395</v>
      </c>
      <c r="D44" s="21">
        <f t="shared" si="0"/>
        <v>1.2950819672131149</v>
      </c>
      <c r="E44" s="23">
        <f t="shared" si="7"/>
        <v>250</v>
      </c>
      <c r="F44" s="26">
        <v>460</v>
      </c>
      <c r="G44" s="21">
        <f t="shared" si="2"/>
        <v>1.5081967213114753</v>
      </c>
      <c r="H44" s="23">
        <f t="shared" si="8"/>
        <v>234.69387755102042</v>
      </c>
    </row>
    <row r="45" spans="1:8" x14ac:dyDescent="0.3">
      <c r="A45" s="91"/>
      <c r="B45" s="70" t="s">
        <v>104</v>
      </c>
      <c r="C45" s="37">
        <v>395</v>
      </c>
      <c r="D45" s="21">
        <f t="shared" si="0"/>
        <v>1.2950819672131149</v>
      </c>
      <c r="E45" s="23">
        <f t="shared" si="7"/>
        <v>250</v>
      </c>
      <c r="F45" s="26">
        <v>460</v>
      </c>
      <c r="G45" s="21">
        <f t="shared" si="2"/>
        <v>1.5081967213114753</v>
      </c>
      <c r="H45" s="23">
        <f t="shared" si="8"/>
        <v>234.69387755102042</v>
      </c>
    </row>
    <row r="46" spans="1:8" x14ac:dyDescent="0.3">
      <c r="A46" s="91"/>
      <c r="B46" s="70" t="s">
        <v>106</v>
      </c>
      <c r="C46" s="37">
        <v>440</v>
      </c>
      <c r="D46" s="21">
        <f t="shared" si="0"/>
        <v>1.4426229508196722</v>
      </c>
      <c r="E46" s="23">
        <f t="shared" si="7"/>
        <v>278.48101265822788</v>
      </c>
      <c r="F46" s="26">
        <v>515</v>
      </c>
      <c r="G46" s="21">
        <f t="shared" si="2"/>
        <v>1.6885245901639345</v>
      </c>
      <c r="H46" s="23">
        <f t="shared" si="8"/>
        <v>262.75510204081633</v>
      </c>
    </row>
    <row r="47" spans="1:8" x14ac:dyDescent="0.3">
      <c r="A47" s="91"/>
      <c r="B47" s="70" t="s">
        <v>107</v>
      </c>
      <c r="C47" s="37">
        <v>440</v>
      </c>
      <c r="D47" s="21">
        <f t="shared" ref="D47:D53" si="9">C47/$B$111</f>
        <v>1.4426229508196722</v>
      </c>
      <c r="E47" s="23">
        <f t="shared" si="7"/>
        <v>278.48101265822788</v>
      </c>
      <c r="F47" s="26">
        <v>515</v>
      </c>
      <c r="G47" s="21">
        <f t="shared" si="2"/>
        <v>1.6885245901639345</v>
      </c>
      <c r="H47" s="23">
        <f t="shared" si="8"/>
        <v>262.75510204081633</v>
      </c>
    </row>
    <row r="48" spans="1:8" x14ac:dyDescent="0.3">
      <c r="A48" s="91"/>
      <c r="B48" s="70" t="s">
        <v>108</v>
      </c>
      <c r="C48" s="37">
        <v>440</v>
      </c>
      <c r="D48" s="21">
        <f t="shared" si="9"/>
        <v>1.4426229508196722</v>
      </c>
      <c r="E48" s="23">
        <f t="shared" ref="E48:E53" si="10">C48/$C$15*100</f>
        <v>278.48101265822788</v>
      </c>
      <c r="F48" s="26">
        <v>515</v>
      </c>
      <c r="G48" s="21">
        <f t="shared" ref="G48:G54" si="11">F48/$B$111</f>
        <v>1.6885245901639345</v>
      </c>
      <c r="H48" s="23">
        <f t="shared" ref="H48:H53" si="12">F48/$F$15*100</f>
        <v>262.75510204081633</v>
      </c>
    </row>
    <row r="49" spans="1:8" x14ac:dyDescent="0.3">
      <c r="A49" s="91"/>
      <c r="B49" s="70" t="s">
        <v>109</v>
      </c>
      <c r="C49" s="37">
        <v>440</v>
      </c>
      <c r="D49" s="21">
        <f t="shared" si="9"/>
        <v>1.4426229508196722</v>
      </c>
      <c r="E49" s="23">
        <f t="shared" si="10"/>
        <v>278.48101265822788</v>
      </c>
      <c r="F49" s="26">
        <v>515</v>
      </c>
      <c r="G49" s="21">
        <f t="shared" si="11"/>
        <v>1.6885245901639345</v>
      </c>
      <c r="H49" s="23">
        <f t="shared" si="12"/>
        <v>262.75510204081633</v>
      </c>
    </row>
    <row r="50" spans="1:8" x14ac:dyDescent="0.3">
      <c r="A50" s="91"/>
      <c r="B50" s="70" t="s">
        <v>110</v>
      </c>
      <c r="C50" s="37">
        <v>440</v>
      </c>
      <c r="D50" s="21">
        <f t="shared" si="9"/>
        <v>1.4426229508196722</v>
      </c>
      <c r="E50" s="23">
        <f t="shared" si="10"/>
        <v>278.48101265822788</v>
      </c>
      <c r="F50" s="26">
        <v>515</v>
      </c>
      <c r="G50" s="21">
        <f t="shared" si="11"/>
        <v>1.6885245901639345</v>
      </c>
      <c r="H50" s="23">
        <f t="shared" si="12"/>
        <v>262.75510204081633</v>
      </c>
    </row>
    <row r="51" spans="1:8" x14ac:dyDescent="0.3">
      <c r="A51" s="91"/>
      <c r="B51" s="70" t="s">
        <v>48</v>
      </c>
      <c r="C51" s="37">
        <v>440</v>
      </c>
      <c r="D51" s="21">
        <f t="shared" si="9"/>
        <v>1.4426229508196722</v>
      </c>
      <c r="E51" s="23">
        <f t="shared" si="10"/>
        <v>278.48101265822788</v>
      </c>
      <c r="F51" s="26">
        <v>515</v>
      </c>
      <c r="G51" s="21">
        <f t="shared" si="11"/>
        <v>1.6885245901639345</v>
      </c>
      <c r="H51" s="23">
        <f t="shared" si="12"/>
        <v>262.75510204081633</v>
      </c>
    </row>
    <row r="52" spans="1:8" x14ac:dyDescent="0.3">
      <c r="A52" s="91"/>
      <c r="B52" s="70" t="s">
        <v>99</v>
      </c>
      <c r="C52" s="37">
        <v>440</v>
      </c>
      <c r="D52" s="21">
        <f t="shared" si="9"/>
        <v>1.4426229508196722</v>
      </c>
      <c r="E52" s="23">
        <f t="shared" si="10"/>
        <v>278.48101265822788</v>
      </c>
      <c r="F52" s="26">
        <v>515</v>
      </c>
      <c r="G52" s="21">
        <f t="shared" si="11"/>
        <v>1.6885245901639345</v>
      </c>
      <c r="H52" s="23">
        <f t="shared" si="12"/>
        <v>262.75510204081633</v>
      </c>
    </row>
    <row r="53" spans="1:8" ht="15" thickBot="1" x14ac:dyDescent="0.35">
      <c r="A53" s="91"/>
      <c r="B53" s="72" t="s">
        <v>100</v>
      </c>
      <c r="C53" s="38">
        <v>440</v>
      </c>
      <c r="D53" s="17">
        <f t="shared" si="9"/>
        <v>1.4426229508196722</v>
      </c>
      <c r="E53" s="24">
        <f t="shared" si="10"/>
        <v>278.48101265822788</v>
      </c>
      <c r="F53" s="27">
        <v>515</v>
      </c>
      <c r="G53" s="17">
        <f t="shared" si="11"/>
        <v>1.6885245901639345</v>
      </c>
      <c r="H53" s="24">
        <f t="shared" si="12"/>
        <v>262.75510204081633</v>
      </c>
    </row>
    <row r="54" spans="1:8" x14ac:dyDescent="0.3">
      <c r="A54" s="78">
        <v>2017</v>
      </c>
      <c r="B54" s="69" t="s">
        <v>101</v>
      </c>
      <c r="C54" s="51">
        <v>440</v>
      </c>
      <c r="D54" s="48">
        <f t="shared" ref="D54" si="13">C54/$B$111</f>
        <v>1.4426229508196722</v>
      </c>
      <c r="E54" s="52">
        <f t="shared" ref="E54" si="14">C54/$C$15*100</f>
        <v>278.48101265822788</v>
      </c>
      <c r="F54" s="14">
        <v>515</v>
      </c>
      <c r="G54" s="48">
        <f t="shared" si="11"/>
        <v>1.6885245901639345</v>
      </c>
      <c r="H54" s="52">
        <f t="shared" ref="H54" si="15">F54/$F$15*100</f>
        <v>262.75510204081633</v>
      </c>
    </row>
    <row r="55" spans="1:8" x14ac:dyDescent="0.3">
      <c r="A55" s="79"/>
      <c r="B55" s="73" t="s">
        <v>102</v>
      </c>
      <c r="C55" s="51">
        <v>490</v>
      </c>
      <c r="D55" s="48">
        <f t="shared" ref="D55:D91" si="16">C55/$B$111</f>
        <v>1.6065573770491803</v>
      </c>
      <c r="E55" s="52">
        <f t="shared" ref="E55:E91" si="17">C55/$C$15*100</f>
        <v>310.12658227848101</v>
      </c>
      <c r="F55" s="14">
        <v>565</v>
      </c>
      <c r="G55" s="48">
        <f t="shared" ref="G55:G91" si="18">F55/$B$111</f>
        <v>1.8524590163934427</v>
      </c>
      <c r="H55" s="52">
        <f t="shared" ref="H55:H91" si="19">F55/$F$15*100</f>
        <v>288.26530612244898</v>
      </c>
    </row>
    <row r="56" spans="1:8" x14ac:dyDescent="0.3">
      <c r="A56" s="79"/>
      <c r="B56" s="73" t="s">
        <v>103</v>
      </c>
      <c r="C56" s="51">
        <v>490</v>
      </c>
      <c r="D56" s="48">
        <f t="shared" si="16"/>
        <v>1.6065573770491803</v>
      </c>
      <c r="E56" s="52">
        <f t="shared" si="17"/>
        <v>310.12658227848101</v>
      </c>
      <c r="F56" s="14">
        <v>565</v>
      </c>
      <c r="G56" s="48">
        <f t="shared" si="18"/>
        <v>1.8524590163934427</v>
      </c>
      <c r="H56" s="52">
        <f t="shared" si="19"/>
        <v>288.26530612244898</v>
      </c>
    </row>
    <row r="57" spans="1:8" x14ac:dyDescent="0.3">
      <c r="A57" s="79"/>
      <c r="B57" s="73" t="s">
        <v>104</v>
      </c>
      <c r="C57" s="51">
        <v>490</v>
      </c>
      <c r="D57" s="48">
        <f t="shared" si="16"/>
        <v>1.6065573770491803</v>
      </c>
      <c r="E57" s="52">
        <f t="shared" si="17"/>
        <v>310.12658227848101</v>
      </c>
      <c r="F57" s="14">
        <v>565</v>
      </c>
      <c r="G57" s="48">
        <f t="shared" si="18"/>
        <v>1.8524590163934427</v>
      </c>
      <c r="H57" s="52">
        <f t="shared" si="19"/>
        <v>288.26530612244898</v>
      </c>
    </row>
    <row r="58" spans="1:8" x14ac:dyDescent="0.3">
      <c r="A58" s="79"/>
      <c r="B58" s="73" t="s">
        <v>106</v>
      </c>
      <c r="C58" s="51">
        <v>490</v>
      </c>
      <c r="D58" s="48">
        <f t="shared" si="16"/>
        <v>1.6065573770491803</v>
      </c>
      <c r="E58" s="52">
        <f t="shared" si="17"/>
        <v>310.12658227848101</v>
      </c>
      <c r="F58" s="14">
        <v>565</v>
      </c>
      <c r="G58" s="48">
        <f t="shared" si="18"/>
        <v>1.8524590163934427</v>
      </c>
      <c r="H58" s="52">
        <f t="shared" si="19"/>
        <v>288.26530612244898</v>
      </c>
    </row>
    <row r="59" spans="1:8" x14ac:dyDescent="0.3">
      <c r="A59" s="79"/>
      <c r="B59" s="73" t="s">
        <v>107</v>
      </c>
      <c r="C59" s="51">
        <v>490</v>
      </c>
      <c r="D59" s="48">
        <f t="shared" si="16"/>
        <v>1.6065573770491803</v>
      </c>
      <c r="E59" s="52">
        <f t="shared" si="17"/>
        <v>310.12658227848101</v>
      </c>
      <c r="F59" s="14">
        <v>565</v>
      </c>
      <c r="G59" s="48">
        <f t="shared" si="18"/>
        <v>1.8524590163934427</v>
      </c>
      <c r="H59" s="52">
        <f t="shared" si="19"/>
        <v>288.26530612244898</v>
      </c>
    </row>
    <row r="60" spans="1:8" x14ac:dyDescent="0.3">
      <c r="A60" s="79"/>
      <c r="B60" s="73" t="s">
        <v>108</v>
      </c>
      <c r="C60" s="51">
        <v>490</v>
      </c>
      <c r="D60" s="48">
        <f t="shared" si="16"/>
        <v>1.6065573770491803</v>
      </c>
      <c r="E60" s="52">
        <f t="shared" si="17"/>
        <v>310.12658227848101</v>
      </c>
      <c r="F60" s="14">
        <v>565</v>
      </c>
      <c r="G60" s="48">
        <f t="shared" si="18"/>
        <v>1.8524590163934427</v>
      </c>
      <c r="H60" s="52">
        <f t="shared" si="19"/>
        <v>288.26530612244898</v>
      </c>
    </row>
    <row r="61" spans="1:8" x14ac:dyDescent="0.3">
      <c r="A61" s="79"/>
      <c r="B61" s="73" t="s">
        <v>109</v>
      </c>
      <c r="C61" s="51">
        <v>490</v>
      </c>
      <c r="D61" s="48">
        <f t="shared" si="16"/>
        <v>1.6065573770491803</v>
      </c>
      <c r="E61" s="52">
        <f t="shared" si="17"/>
        <v>310.12658227848101</v>
      </c>
      <c r="F61" s="14">
        <v>565</v>
      </c>
      <c r="G61" s="48">
        <f t="shared" si="18"/>
        <v>1.8524590163934427</v>
      </c>
      <c r="H61" s="52">
        <f t="shared" si="19"/>
        <v>288.26530612244898</v>
      </c>
    </row>
    <row r="62" spans="1:8" x14ac:dyDescent="0.3">
      <c r="A62" s="79"/>
      <c r="B62" s="73" t="s">
        <v>110</v>
      </c>
      <c r="C62" s="51">
        <v>490</v>
      </c>
      <c r="D62" s="48">
        <f t="shared" si="16"/>
        <v>1.6065573770491803</v>
      </c>
      <c r="E62" s="52">
        <f t="shared" si="17"/>
        <v>310.12658227848101</v>
      </c>
      <c r="F62" s="14">
        <v>565</v>
      </c>
      <c r="G62" s="48">
        <f t="shared" si="18"/>
        <v>1.8524590163934427</v>
      </c>
      <c r="H62" s="52">
        <f t="shared" si="19"/>
        <v>288.26530612244898</v>
      </c>
    </row>
    <row r="63" spans="1:8" x14ac:dyDescent="0.3">
      <c r="A63" s="79"/>
      <c r="B63" s="73" t="s">
        <v>48</v>
      </c>
      <c r="C63" s="51">
        <v>490</v>
      </c>
      <c r="D63" s="48">
        <f t="shared" si="16"/>
        <v>1.6065573770491803</v>
      </c>
      <c r="E63" s="52">
        <f t="shared" si="17"/>
        <v>310.12658227848101</v>
      </c>
      <c r="F63" s="14">
        <v>565</v>
      </c>
      <c r="G63" s="48">
        <f t="shared" si="18"/>
        <v>1.8524590163934427</v>
      </c>
      <c r="H63" s="52">
        <f t="shared" si="19"/>
        <v>288.26530612244898</v>
      </c>
    </row>
    <row r="64" spans="1:8" x14ac:dyDescent="0.3">
      <c r="A64" s="79"/>
      <c r="B64" s="73" t="s">
        <v>99</v>
      </c>
      <c r="C64" s="51">
        <v>490</v>
      </c>
      <c r="D64" s="48">
        <f t="shared" si="16"/>
        <v>1.6065573770491803</v>
      </c>
      <c r="E64" s="52">
        <f t="shared" si="17"/>
        <v>310.12658227848101</v>
      </c>
      <c r="F64" s="14">
        <v>565</v>
      </c>
      <c r="G64" s="48">
        <f t="shared" si="18"/>
        <v>1.8524590163934427</v>
      </c>
      <c r="H64" s="52">
        <f t="shared" si="19"/>
        <v>288.26530612244898</v>
      </c>
    </row>
    <row r="65" spans="1:8" ht="15" thickBot="1" x14ac:dyDescent="0.35">
      <c r="A65" s="79"/>
      <c r="B65" s="71" t="s">
        <v>100</v>
      </c>
      <c r="C65" s="38">
        <v>560</v>
      </c>
      <c r="D65" s="17">
        <f t="shared" si="16"/>
        <v>1.8360655737704918</v>
      </c>
      <c r="E65" s="24">
        <f t="shared" si="17"/>
        <v>354.4303797468354</v>
      </c>
      <c r="F65" s="27">
        <v>640</v>
      </c>
      <c r="G65" s="17">
        <f t="shared" si="18"/>
        <v>2.098360655737705</v>
      </c>
      <c r="H65" s="24">
        <f t="shared" si="19"/>
        <v>326.53061224489795</v>
      </c>
    </row>
    <row r="66" spans="1:8" x14ac:dyDescent="0.3">
      <c r="A66" s="78">
        <v>2018</v>
      </c>
      <c r="B66" s="69" t="s">
        <v>101</v>
      </c>
      <c r="C66" s="36">
        <v>560</v>
      </c>
      <c r="D66" s="18">
        <f t="shared" si="16"/>
        <v>1.8360655737704918</v>
      </c>
      <c r="E66" s="22">
        <f t="shared" si="17"/>
        <v>354.4303797468354</v>
      </c>
      <c r="F66" s="25">
        <v>640</v>
      </c>
      <c r="G66" s="18">
        <f t="shared" si="18"/>
        <v>2.098360655737705</v>
      </c>
      <c r="H66" s="22">
        <f t="shared" si="19"/>
        <v>326.53061224489795</v>
      </c>
    </row>
    <row r="67" spans="1:8" x14ac:dyDescent="0.3">
      <c r="A67" s="79"/>
      <c r="B67" s="73" t="s">
        <v>102</v>
      </c>
      <c r="C67" s="51">
        <v>560</v>
      </c>
      <c r="D67" s="48">
        <f t="shared" si="16"/>
        <v>1.8360655737704918</v>
      </c>
      <c r="E67" s="52">
        <f t="shared" si="17"/>
        <v>354.4303797468354</v>
      </c>
      <c r="F67" s="14">
        <v>640</v>
      </c>
      <c r="G67" s="48">
        <f t="shared" si="18"/>
        <v>2.098360655737705</v>
      </c>
      <c r="H67" s="52">
        <f t="shared" si="19"/>
        <v>326.53061224489795</v>
      </c>
    </row>
    <row r="68" spans="1:8" x14ac:dyDescent="0.3">
      <c r="A68" s="79"/>
      <c r="B68" s="73" t="s">
        <v>103</v>
      </c>
      <c r="C68" s="51">
        <v>560</v>
      </c>
      <c r="D68" s="48">
        <f t="shared" si="16"/>
        <v>1.8360655737704918</v>
      </c>
      <c r="E68" s="52">
        <f t="shared" si="17"/>
        <v>354.4303797468354</v>
      </c>
      <c r="F68" s="14">
        <v>640</v>
      </c>
      <c r="G68" s="48">
        <f t="shared" si="18"/>
        <v>2.098360655737705</v>
      </c>
      <c r="H68" s="52">
        <f t="shared" si="19"/>
        <v>326.53061224489795</v>
      </c>
    </row>
    <row r="69" spans="1:8" x14ac:dyDescent="0.3">
      <c r="A69" s="79"/>
      <c r="B69" s="73" t="s">
        <v>104</v>
      </c>
      <c r="C69" s="51">
        <v>560</v>
      </c>
      <c r="D69" s="48">
        <f t="shared" si="16"/>
        <v>1.8360655737704918</v>
      </c>
      <c r="E69" s="52">
        <f t="shared" si="17"/>
        <v>354.4303797468354</v>
      </c>
      <c r="F69" s="14">
        <v>640</v>
      </c>
      <c r="G69" s="48">
        <f t="shared" si="18"/>
        <v>2.098360655737705</v>
      </c>
      <c r="H69" s="52">
        <f t="shared" si="19"/>
        <v>326.53061224489795</v>
      </c>
    </row>
    <row r="70" spans="1:8" x14ac:dyDescent="0.3">
      <c r="A70" s="79"/>
      <c r="B70" s="73" t="s">
        <v>106</v>
      </c>
      <c r="C70" s="51">
        <v>560</v>
      </c>
      <c r="D70" s="48">
        <f t="shared" si="16"/>
        <v>1.8360655737704918</v>
      </c>
      <c r="E70" s="52">
        <f t="shared" si="17"/>
        <v>354.4303797468354</v>
      </c>
      <c r="F70" s="14">
        <v>640</v>
      </c>
      <c r="G70" s="48">
        <f t="shared" si="18"/>
        <v>2.098360655737705</v>
      </c>
      <c r="H70" s="52">
        <f t="shared" si="19"/>
        <v>326.53061224489795</v>
      </c>
    </row>
    <row r="71" spans="1:8" x14ac:dyDescent="0.3">
      <c r="A71" s="79"/>
      <c r="B71" s="73" t="s">
        <v>107</v>
      </c>
      <c r="C71" s="51">
        <v>560</v>
      </c>
      <c r="D71" s="48">
        <f t="shared" si="16"/>
        <v>1.8360655737704918</v>
      </c>
      <c r="E71" s="52">
        <f t="shared" si="17"/>
        <v>354.4303797468354</v>
      </c>
      <c r="F71" s="14">
        <v>640</v>
      </c>
      <c r="G71" s="48">
        <f t="shared" si="18"/>
        <v>2.098360655737705</v>
      </c>
      <c r="H71" s="52">
        <f t="shared" si="19"/>
        <v>326.53061224489795</v>
      </c>
    </row>
    <row r="72" spans="1:8" x14ac:dyDescent="0.3">
      <c r="A72" s="79"/>
      <c r="B72" s="73" t="s">
        <v>108</v>
      </c>
      <c r="C72" s="51">
        <v>560</v>
      </c>
      <c r="D72" s="48">
        <f t="shared" si="16"/>
        <v>1.8360655737704918</v>
      </c>
      <c r="E72" s="52">
        <f t="shared" si="17"/>
        <v>354.4303797468354</v>
      </c>
      <c r="F72" s="14">
        <v>640</v>
      </c>
      <c r="G72" s="48">
        <f t="shared" si="18"/>
        <v>2.098360655737705</v>
      </c>
      <c r="H72" s="52">
        <f t="shared" si="19"/>
        <v>326.53061224489795</v>
      </c>
    </row>
    <row r="73" spans="1:8" x14ac:dyDescent="0.3">
      <c r="A73" s="79"/>
      <c r="B73" s="73" t="s">
        <v>109</v>
      </c>
      <c r="C73" s="51">
        <v>560</v>
      </c>
      <c r="D73" s="48">
        <f t="shared" si="16"/>
        <v>1.8360655737704918</v>
      </c>
      <c r="E73" s="52">
        <f t="shared" si="17"/>
        <v>354.4303797468354</v>
      </c>
      <c r="F73" s="14">
        <v>640</v>
      </c>
      <c r="G73" s="48">
        <f t="shared" si="18"/>
        <v>2.098360655737705</v>
      </c>
      <c r="H73" s="52">
        <f t="shared" si="19"/>
        <v>326.53061224489795</v>
      </c>
    </row>
    <row r="74" spans="1:8" x14ac:dyDescent="0.3">
      <c r="A74" s="79"/>
      <c r="B74" s="73" t="s">
        <v>110</v>
      </c>
      <c r="C74" s="51">
        <v>580</v>
      </c>
      <c r="D74" s="48">
        <f t="shared" si="16"/>
        <v>1.901639344262295</v>
      </c>
      <c r="E74" s="52">
        <f t="shared" si="17"/>
        <v>367.08860759493672</v>
      </c>
      <c r="F74" s="14">
        <v>680</v>
      </c>
      <c r="G74" s="48">
        <f t="shared" si="18"/>
        <v>2.2295081967213113</v>
      </c>
      <c r="H74" s="52">
        <f t="shared" si="19"/>
        <v>346.9387755102041</v>
      </c>
    </row>
    <row r="75" spans="1:8" x14ac:dyDescent="0.3">
      <c r="A75" s="79"/>
      <c r="B75" s="73" t="s">
        <v>48</v>
      </c>
      <c r="C75" s="51">
        <v>580</v>
      </c>
      <c r="D75" s="48">
        <f t="shared" si="16"/>
        <v>1.901639344262295</v>
      </c>
      <c r="E75" s="52">
        <f t="shared" si="17"/>
        <v>367.08860759493672</v>
      </c>
      <c r="F75" s="14">
        <v>680</v>
      </c>
      <c r="G75" s="48">
        <f t="shared" si="18"/>
        <v>2.2295081967213113</v>
      </c>
      <c r="H75" s="52">
        <f t="shared" si="19"/>
        <v>346.9387755102041</v>
      </c>
    </row>
    <row r="76" spans="1:8" x14ac:dyDescent="0.3">
      <c r="A76" s="79"/>
      <c r="B76" s="73" t="s">
        <v>99</v>
      </c>
      <c r="C76" s="51">
        <v>680</v>
      </c>
      <c r="D76" s="48">
        <f t="shared" si="16"/>
        <v>2.2295081967213113</v>
      </c>
      <c r="E76" s="52">
        <f t="shared" si="17"/>
        <v>430.37974683544303</v>
      </c>
      <c r="F76" s="14">
        <v>800</v>
      </c>
      <c r="G76" s="48">
        <f t="shared" si="18"/>
        <v>2.622950819672131</v>
      </c>
      <c r="H76" s="52">
        <f t="shared" si="19"/>
        <v>408.16326530612247</v>
      </c>
    </row>
    <row r="77" spans="1:8" ht="15" thickBot="1" x14ac:dyDescent="0.35">
      <c r="A77" s="79"/>
      <c r="B77" s="71" t="s">
        <v>100</v>
      </c>
      <c r="C77" s="60">
        <v>680</v>
      </c>
      <c r="D77" s="61">
        <f t="shared" si="16"/>
        <v>2.2295081967213113</v>
      </c>
      <c r="E77" s="62">
        <f t="shared" si="17"/>
        <v>430.37974683544303</v>
      </c>
      <c r="F77" s="63">
        <v>800</v>
      </c>
      <c r="G77" s="61">
        <f t="shared" si="18"/>
        <v>2.622950819672131</v>
      </c>
      <c r="H77" s="62">
        <f t="shared" si="19"/>
        <v>408.16326530612247</v>
      </c>
    </row>
    <row r="78" spans="1:8" x14ac:dyDescent="0.3">
      <c r="A78" s="78">
        <v>2019</v>
      </c>
      <c r="B78" s="69" t="s">
        <v>101</v>
      </c>
      <c r="C78" s="36">
        <v>750</v>
      </c>
      <c r="D78" s="18">
        <f t="shared" si="16"/>
        <v>2.459016393442623</v>
      </c>
      <c r="E78" s="22">
        <f t="shared" si="17"/>
        <v>474.68354430379753</v>
      </c>
      <c r="F78" s="25">
        <v>880</v>
      </c>
      <c r="G78" s="18">
        <f t="shared" si="18"/>
        <v>2.8852459016393444</v>
      </c>
      <c r="H78" s="22">
        <f t="shared" si="19"/>
        <v>448.97959183673464</v>
      </c>
    </row>
    <row r="79" spans="1:8" x14ac:dyDescent="0.3">
      <c r="A79" s="79"/>
      <c r="B79" s="73" t="s">
        <v>102</v>
      </c>
      <c r="C79" s="51">
        <v>750</v>
      </c>
      <c r="D79" s="48">
        <f t="shared" si="16"/>
        <v>2.459016393442623</v>
      </c>
      <c r="E79" s="52">
        <f t="shared" si="17"/>
        <v>474.68354430379753</v>
      </c>
      <c r="F79" s="14">
        <v>880</v>
      </c>
      <c r="G79" s="48">
        <f t="shared" si="18"/>
        <v>2.8852459016393444</v>
      </c>
      <c r="H79" s="52">
        <f t="shared" si="19"/>
        <v>448.97959183673464</v>
      </c>
    </row>
    <row r="80" spans="1:8" x14ac:dyDescent="0.3">
      <c r="A80" s="79"/>
      <c r="B80" s="73" t="s">
        <v>103</v>
      </c>
      <c r="C80" s="51">
        <v>750</v>
      </c>
      <c r="D80" s="48">
        <f t="shared" si="16"/>
        <v>2.459016393442623</v>
      </c>
      <c r="E80" s="52">
        <f t="shared" si="17"/>
        <v>474.68354430379753</v>
      </c>
      <c r="F80" s="14">
        <v>880</v>
      </c>
      <c r="G80" s="48">
        <f t="shared" si="18"/>
        <v>2.8852459016393444</v>
      </c>
      <c r="H80" s="52">
        <f t="shared" si="19"/>
        <v>448.97959183673464</v>
      </c>
    </row>
    <row r="81" spans="1:8" x14ac:dyDescent="0.3">
      <c r="A81" s="79"/>
      <c r="B81" s="73" t="s">
        <v>104</v>
      </c>
      <c r="C81" s="51">
        <v>750</v>
      </c>
      <c r="D81" s="48">
        <f t="shared" si="16"/>
        <v>2.459016393442623</v>
      </c>
      <c r="E81" s="52">
        <f t="shared" si="17"/>
        <v>474.68354430379753</v>
      </c>
      <c r="F81" s="14">
        <v>880</v>
      </c>
      <c r="G81" s="48">
        <f t="shared" si="18"/>
        <v>2.8852459016393444</v>
      </c>
      <c r="H81" s="52">
        <f t="shared" si="19"/>
        <v>448.97959183673464</v>
      </c>
    </row>
    <row r="82" spans="1:8" x14ac:dyDescent="0.3">
      <c r="A82" s="79"/>
      <c r="B82" s="73" t="s">
        <v>106</v>
      </c>
      <c r="C82" s="51">
        <v>750</v>
      </c>
      <c r="D82" s="48">
        <f t="shared" si="16"/>
        <v>2.459016393442623</v>
      </c>
      <c r="E82" s="52">
        <f t="shared" si="17"/>
        <v>474.68354430379753</v>
      </c>
      <c r="F82" s="14">
        <v>880</v>
      </c>
      <c r="G82" s="48">
        <f t="shared" si="18"/>
        <v>2.8852459016393444</v>
      </c>
      <c r="H82" s="52">
        <f t="shared" si="19"/>
        <v>448.97959183673464</v>
      </c>
    </row>
    <row r="83" spans="1:8" x14ac:dyDescent="0.3">
      <c r="A83" s="79"/>
      <c r="B83" s="73" t="s">
        <v>107</v>
      </c>
      <c r="C83" s="51">
        <v>750</v>
      </c>
      <c r="D83" s="48">
        <f t="shared" si="16"/>
        <v>2.459016393442623</v>
      </c>
      <c r="E83" s="52">
        <f t="shared" si="17"/>
        <v>474.68354430379753</v>
      </c>
      <c r="F83" s="14">
        <v>880</v>
      </c>
      <c r="G83" s="48">
        <f t="shared" si="18"/>
        <v>2.8852459016393444</v>
      </c>
      <c r="H83" s="52">
        <f t="shared" si="19"/>
        <v>448.97959183673464</v>
      </c>
    </row>
    <row r="84" spans="1:8" x14ac:dyDescent="0.3">
      <c r="A84" s="79"/>
      <c r="B84" s="73" t="s">
        <v>108</v>
      </c>
      <c r="C84" s="51">
        <v>750</v>
      </c>
      <c r="D84" s="48">
        <f t="shared" si="16"/>
        <v>2.459016393442623</v>
      </c>
      <c r="E84" s="52">
        <f t="shared" si="17"/>
        <v>474.68354430379753</v>
      </c>
      <c r="F84" s="14">
        <v>880</v>
      </c>
      <c r="G84" s="48">
        <f t="shared" si="18"/>
        <v>2.8852459016393444</v>
      </c>
      <c r="H84" s="52">
        <f t="shared" si="19"/>
        <v>448.97959183673464</v>
      </c>
    </row>
    <row r="85" spans="1:8" x14ac:dyDescent="0.3">
      <c r="A85" s="79"/>
      <c r="B85" s="73" t="s">
        <v>109</v>
      </c>
      <c r="C85" s="51">
        <v>840</v>
      </c>
      <c r="D85" s="48">
        <f t="shared" si="16"/>
        <v>2.7540983606557377</v>
      </c>
      <c r="E85" s="52">
        <f t="shared" si="17"/>
        <v>531.64556962025313</v>
      </c>
      <c r="F85" s="14">
        <v>980</v>
      </c>
      <c r="G85" s="48">
        <f t="shared" si="18"/>
        <v>3.2131147540983607</v>
      </c>
      <c r="H85" s="52">
        <f t="shared" si="19"/>
        <v>500</v>
      </c>
    </row>
    <row r="86" spans="1:8" x14ac:dyDescent="0.3">
      <c r="A86" s="79"/>
      <c r="B86" s="73" t="s">
        <v>110</v>
      </c>
      <c r="C86" s="51">
        <v>980</v>
      </c>
      <c r="D86" s="48">
        <f t="shared" si="16"/>
        <v>3.2131147540983607</v>
      </c>
      <c r="E86" s="52">
        <f t="shared" si="17"/>
        <v>620.25316455696202</v>
      </c>
      <c r="F86" s="14">
        <v>1180</v>
      </c>
      <c r="G86" s="48">
        <f t="shared" si="18"/>
        <v>3.8688524590163933</v>
      </c>
      <c r="H86" s="52">
        <f t="shared" si="19"/>
        <v>602.0408163265306</v>
      </c>
    </row>
    <row r="87" spans="1:8" x14ac:dyDescent="0.3">
      <c r="A87" s="79"/>
      <c r="B87" s="73" t="s">
        <v>48</v>
      </c>
      <c r="C87" s="51">
        <v>980</v>
      </c>
      <c r="D87" s="48">
        <f t="shared" si="16"/>
        <v>3.2131147540983607</v>
      </c>
      <c r="E87" s="52">
        <f t="shared" si="17"/>
        <v>620.25316455696202</v>
      </c>
      <c r="F87" s="14">
        <v>1180</v>
      </c>
      <c r="G87" s="48">
        <f t="shared" si="18"/>
        <v>3.8688524590163933</v>
      </c>
      <c r="H87" s="52">
        <f t="shared" si="19"/>
        <v>602.0408163265306</v>
      </c>
    </row>
    <row r="88" spans="1:8" x14ac:dyDescent="0.3">
      <c r="A88" s="79"/>
      <c r="B88" s="73" t="s">
        <v>99</v>
      </c>
      <c r="C88" s="51">
        <v>980</v>
      </c>
      <c r="D88" s="48">
        <f t="shared" si="16"/>
        <v>3.2131147540983607</v>
      </c>
      <c r="E88" s="52">
        <f t="shared" si="17"/>
        <v>620.25316455696202</v>
      </c>
      <c r="F88" s="14">
        <v>1180</v>
      </c>
      <c r="G88" s="48">
        <f t="shared" si="18"/>
        <v>3.8688524590163933</v>
      </c>
      <c r="H88" s="52">
        <f t="shared" si="19"/>
        <v>602.0408163265306</v>
      </c>
    </row>
    <row r="89" spans="1:8" ht="15" thickBot="1" x14ac:dyDescent="0.35">
      <c r="A89" s="79"/>
      <c r="B89" s="71" t="s">
        <v>100</v>
      </c>
      <c r="C89" s="60">
        <v>1040</v>
      </c>
      <c r="D89" s="61">
        <f t="shared" si="16"/>
        <v>3.4098360655737703</v>
      </c>
      <c r="E89" s="62">
        <f t="shared" si="17"/>
        <v>658.22784810126586</v>
      </c>
      <c r="F89" s="63">
        <v>1280</v>
      </c>
      <c r="G89" s="61">
        <f t="shared" si="18"/>
        <v>4.1967213114754101</v>
      </c>
      <c r="H89" s="62">
        <f t="shared" si="19"/>
        <v>653.0612244897959</v>
      </c>
    </row>
    <row r="90" spans="1:8" x14ac:dyDescent="0.3">
      <c r="A90" s="78">
        <v>2020</v>
      </c>
      <c r="B90" s="69" t="s">
        <v>101</v>
      </c>
      <c r="C90" s="36">
        <v>1040</v>
      </c>
      <c r="D90" s="18">
        <f t="shared" si="16"/>
        <v>3.4098360655737703</v>
      </c>
      <c r="E90" s="22">
        <f t="shared" si="17"/>
        <v>658.22784810126586</v>
      </c>
      <c r="F90" s="25">
        <v>1280</v>
      </c>
      <c r="G90" s="18">
        <f t="shared" si="18"/>
        <v>4.1967213114754101</v>
      </c>
      <c r="H90" s="22">
        <f t="shared" si="19"/>
        <v>653.0612244897959</v>
      </c>
    </row>
    <row r="91" spans="1:8" x14ac:dyDescent="0.3">
      <c r="A91" s="79"/>
      <c r="B91" s="73" t="s">
        <v>102</v>
      </c>
      <c r="C91" s="51">
        <v>1040</v>
      </c>
      <c r="D91" s="48">
        <f t="shared" si="16"/>
        <v>3.4098360655737703</v>
      </c>
      <c r="E91" s="52">
        <f t="shared" si="17"/>
        <v>658.22784810126586</v>
      </c>
      <c r="F91" s="14">
        <v>1280</v>
      </c>
      <c r="G91" s="48">
        <f t="shared" si="18"/>
        <v>4.1967213114754101</v>
      </c>
      <c r="H91" s="52">
        <f t="shared" si="19"/>
        <v>653.0612244897959</v>
      </c>
    </row>
    <row r="92" spans="1:8" x14ac:dyDescent="0.3">
      <c r="A92" s="79"/>
      <c r="B92" s="73" t="s">
        <v>103</v>
      </c>
      <c r="C92" s="51">
        <v>1040</v>
      </c>
      <c r="D92" s="48">
        <f t="shared" ref="D92" si="20">C92/$B$111</f>
        <v>3.4098360655737703</v>
      </c>
      <c r="E92" s="52">
        <f t="shared" ref="E92" si="21">C92/$C$15*100</f>
        <v>658.22784810126586</v>
      </c>
      <c r="F92" s="14">
        <v>1280</v>
      </c>
      <c r="G92" s="48">
        <f t="shared" ref="G92" si="22">F92/$B$111</f>
        <v>4.1967213114754101</v>
      </c>
      <c r="H92" s="52">
        <f t="shared" ref="H92" si="23">F92/$F$15*100</f>
        <v>653.0612244897959</v>
      </c>
    </row>
    <row r="93" spans="1:8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14" t="s">
        <v>111</v>
      </c>
      <c r="G93" s="48" t="s">
        <v>111</v>
      </c>
      <c r="H93" s="52" t="s">
        <v>111</v>
      </c>
    </row>
    <row r="94" spans="1:8" x14ac:dyDescent="0.3">
      <c r="A94" s="79"/>
      <c r="B94" s="73" t="s">
        <v>106</v>
      </c>
      <c r="C94" s="51" t="s">
        <v>111</v>
      </c>
      <c r="D94" s="48" t="s">
        <v>111</v>
      </c>
      <c r="E94" s="52" t="s">
        <v>111</v>
      </c>
      <c r="F94" s="14" t="s">
        <v>111</v>
      </c>
      <c r="G94" s="48" t="s">
        <v>111</v>
      </c>
      <c r="H94" s="52" t="s">
        <v>111</v>
      </c>
    </row>
    <row r="95" spans="1:8" x14ac:dyDescent="0.3">
      <c r="A95" s="79"/>
      <c r="B95" s="73" t="s">
        <v>107</v>
      </c>
      <c r="C95" s="51" t="s">
        <v>111</v>
      </c>
      <c r="D95" s="48" t="s">
        <v>111</v>
      </c>
      <c r="E95" s="52" t="s">
        <v>111</v>
      </c>
      <c r="F95" s="14" t="s">
        <v>111</v>
      </c>
      <c r="G95" s="48" t="s">
        <v>111</v>
      </c>
      <c r="H95" s="52" t="s">
        <v>111</v>
      </c>
    </row>
    <row r="96" spans="1:8" x14ac:dyDescent="0.3">
      <c r="A96" s="79"/>
      <c r="B96" s="73" t="s">
        <v>108</v>
      </c>
      <c r="C96" s="51" t="s">
        <v>111</v>
      </c>
      <c r="D96" s="48" t="s">
        <v>111</v>
      </c>
      <c r="E96" s="52" t="s">
        <v>111</v>
      </c>
      <c r="F96" s="14" t="s">
        <v>111</v>
      </c>
      <c r="G96" s="48" t="s">
        <v>111</v>
      </c>
      <c r="H96" s="52" t="s">
        <v>111</v>
      </c>
    </row>
    <row r="97" spans="1:8" x14ac:dyDescent="0.3">
      <c r="A97" s="79"/>
      <c r="B97" s="73" t="s">
        <v>109</v>
      </c>
      <c r="C97" s="51" t="s">
        <v>111</v>
      </c>
      <c r="D97" s="48" t="s">
        <v>111</v>
      </c>
      <c r="E97" s="52" t="s">
        <v>111</v>
      </c>
      <c r="F97" s="14" t="s">
        <v>111</v>
      </c>
      <c r="G97" s="48" t="s">
        <v>111</v>
      </c>
      <c r="H97" s="52" t="s">
        <v>111</v>
      </c>
    </row>
    <row r="98" spans="1:8" x14ac:dyDescent="0.3">
      <c r="A98" s="79"/>
      <c r="B98" s="73" t="s">
        <v>110</v>
      </c>
      <c r="C98" s="51" t="s">
        <v>111</v>
      </c>
      <c r="D98" s="48" t="s">
        <v>111</v>
      </c>
      <c r="E98" s="52" t="s">
        <v>111</v>
      </c>
      <c r="F98" s="14" t="s">
        <v>111</v>
      </c>
      <c r="G98" s="48" t="s">
        <v>111</v>
      </c>
      <c r="H98" s="52" t="s">
        <v>111</v>
      </c>
    </row>
    <row r="99" spans="1:8" x14ac:dyDescent="0.3">
      <c r="A99" s="79"/>
      <c r="B99" s="73" t="s">
        <v>48</v>
      </c>
      <c r="C99" s="51" t="s">
        <v>111</v>
      </c>
      <c r="D99" s="48" t="s">
        <v>111</v>
      </c>
      <c r="E99" s="52" t="s">
        <v>111</v>
      </c>
      <c r="F99" s="14" t="s">
        <v>111</v>
      </c>
      <c r="G99" s="48" t="s">
        <v>111</v>
      </c>
      <c r="H99" s="52" t="s">
        <v>111</v>
      </c>
    </row>
    <row r="100" spans="1:8" x14ac:dyDescent="0.3">
      <c r="A100" s="79"/>
      <c r="B100" s="73" t="s">
        <v>99</v>
      </c>
      <c r="C100" s="51" t="s">
        <v>111</v>
      </c>
      <c r="D100" s="48" t="s">
        <v>111</v>
      </c>
      <c r="E100" s="52" t="s">
        <v>111</v>
      </c>
      <c r="F100" s="14" t="s">
        <v>111</v>
      </c>
      <c r="G100" s="48" t="s">
        <v>111</v>
      </c>
      <c r="H100" s="52" t="s">
        <v>111</v>
      </c>
    </row>
    <row r="101" spans="1:8" ht="15" thickBot="1" x14ac:dyDescent="0.35">
      <c r="A101" s="79"/>
      <c r="B101" s="71" t="s">
        <v>100</v>
      </c>
      <c r="C101" s="60" t="s">
        <v>111</v>
      </c>
      <c r="D101" s="61" t="s">
        <v>111</v>
      </c>
      <c r="E101" s="62" t="s">
        <v>111</v>
      </c>
      <c r="F101" s="63" t="s">
        <v>111</v>
      </c>
      <c r="G101" s="61" t="s">
        <v>111</v>
      </c>
      <c r="H101" s="62" t="s">
        <v>111</v>
      </c>
    </row>
    <row r="102" spans="1:8" x14ac:dyDescent="0.3">
      <c r="A102" s="78">
        <v>2021</v>
      </c>
      <c r="B102" s="73" t="s">
        <v>101</v>
      </c>
      <c r="C102" s="51" t="s">
        <v>111</v>
      </c>
      <c r="D102" s="48" t="s">
        <v>111</v>
      </c>
      <c r="E102" s="52" t="s">
        <v>111</v>
      </c>
      <c r="F102" s="14" t="s">
        <v>111</v>
      </c>
      <c r="G102" s="48" t="s">
        <v>111</v>
      </c>
      <c r="H102" s="52" t="s">
        <v>111</v>
      </c>
    </row>
    <row r="103" spans="1:8" x14ac:dyDescent="0.3">
      <c r="A103" s="79"/>
      <c r="B103" s="73" t="s">
        <v>102</v>
      </c>
      <c r="C103" s="51" t="s">
        <v>111</v>
      </c>
      <c r="D103" s="48" t="s">
        <v>111</v>
      </c>
      <c r="E103" s="52" t="s">
        <v>111</v>
      </c>
      <c r="F103" s="14" t="s">
        <v>111</v>
      </c>
      <c r="G103" s="48" t="s">
        <v>111</v>
      </c>
      <c r="H103" s="52" t="s">
        <v>111</v>
      </c>
    </row>
    <row r="104" spans="1:8" x14ac:dyDescent="0.3">
      <c r="A104" s="79"/>
      <c r="B104" s="73" t="s">
        <v>103</v>
      </c>
      <c r="C104" s="51" t="s">
        <v>111</v>
      </c>
      <c r="D104" s="48" t="s">
        <v>111</v>
      </c>
      <c r="E104" s="52" t="s">
        <v>111</v>
      </c>
      <c r="F104" s="14" t="s">
        <v>111</v>
      </c>
      <c r="G104" s="48" t="s">
        <v>111</v>
      </c>
      <c r="H104" s="52" t="s">
        <v>111</v>
      </c>
    </row>
    <row r="105" spans="1:8" x14ac:dyDescent="0.3">
      <c r="A105" s="79"/>
      <c r="B105" s="73" t="s">
        <v>104</v>
      </c>
      <c r="C105" s="51" t="s">
        <v>111</v>
      </c>
      <c r="D105" s="48" t="s">
        <v>111</v>
      </c>
      <c r="E105" s="52" t="s">
        <v>111</v>
      </c>
      <c r="F105" s="14" t="s">
        <v>111</v>
      </c>
      <c r="G105" s="48" t="s">
        <v>111</v>
      </c>
      <c r="H105" s="52" t="s">
        <v>111</v>
      </c>
    </row>
    <row r="106" spans="1:8" x14ac:dyDescent="0.3">
      <c r="A106" s="79"/>
      <c r="B106" s="73" t="s">
        <v>106</v>
      </c>
      <c r="C106" s="51" t="s">
        <v>111</v>
      </c>
      <c r="D106" s="48" t="s">
        <v>111</v>
      </c>
      <c r="E106" s="52" t="s">
        <v>111</v>
      </c>
      <c r="F106" s="14" t="s">
        <v>111</v>
      </c>
      <c r="G106" s="48" t="s">
        <v>111</v>
      </c>
      <c r="H106" s="52" t="s">
        <v>111</v>
      </c>
    </row>
    <row r="107" spans="1:8" x14ac:dyDescent="0.3">
      <c r="A107" s="79"/>
      <c r="B107" s="73" t="s">
        <v>107</v>
      </c>
      <c r="C107" s="51">
        <v>1980</v>
      </c>
      <c r="D107" s="48">
        <f t="shared" ref="D107" si="24">C107/$B$111</f>
        <v>6.4918032786885247</v>
      </c>
      <c r="E107" s="52">
        <f t="shared" ref="E107" si="25">C107/$C$15*100</f>
        <v>1253.1645569620252</v>
      </c>
      <c r="F107" s="14">
        <v>2180</v>
      </c>
      <c r="G107" s="48">
        <f t="shared" ref="G107" si="26">F107/$B$111</f>
        <v>7.1475409836065573</v>
      </c>
      <c r="H107" s="52">
        <f t="shared" ref="H107" si="27">F107/$F$15*100</f>
        <v>1112.2448979591836</v>
      </c>
    </row>
    <row r="108" spans="1:8" x14ac:dyDescent="0.3">
      <c r="A108" s="79"/>
      <c r="B108" s="73" t="s">
        <v>108</v>
      </c>
      <c r="C108" s="51">
        <v>1980</v>
      </c>
      <c r="D108" s="48">
        <f t="shared" ref="D108:D109" si="28">C108/$B$111</f>
        <v>6.4918032786885247</v>
      </c>
      <c r="E108" s="52">
        <f t="shared" ref="E108:E109" si="29">C108/$C$15*100</f>
        <v>1253.1645569620252</v>
      </c>
      <c r="F108" s="14">
        <v>2180</v>
      </c>
      <c r="G108" s="48">
        <f t="shared" ref="G108:G109" si="30">F108/$B$111</f>
        <v>7.1475409836065573</v>
      </c>
      <c r="H108" s="52">
        <f t="shared" ref="H108:H109" si="31">F108/$F$15*100</f>
        <v>1112.2448979591836</v>
      </c>
    </row>
    <row r="109" spans="1:8" x14ac:dyDescent="0.3">
      <c r="A109" s="79"/>
      <c r="B109" s="73" t="s">
        <v>109</v>
      </c>
      <c r="C109" s="51">
        <v>2140</v>
      </c>
      <c r="D109" s="48">
        <f t="shared" si="28"/>
        <v>7.0163934426229506</v>
      </c>
      <c r="E109" s="52">
        <f t="shared" si="29"/>
        <v>1354.4303797468353</v>
      </c>
      <c r="F109" s="14">
        <v>2340</v>
      </c>
      <c r="G109" s="48">
        <f t="shared" si="30"/>
        <v>7.6721311475409832</v>
      </c>
      <c r="H109" s="52">
        <f t="shared" si="31"/>
        <v>1193.8775510204082</v>
      </c>
    </row>
    <row r="110" spans="1:8" ht="15" thickBot="1" x14ac:dyDescent="0.35">
      <c r="A110" s="80"/>
      <c r="B110" s="71" t="s">
        <v>110</v>
      </c>
      <c r="C110" s="38">
        <v>2140</v>
      </c>
      <c r="D110" s="17">
        <f t="shared" ref="D110" si="32">C110/$B$111</f>
        <v>7.0163934426229506</v>
      </c>
      <c r="E110" s="24">
        <f t="shared" ref="E110" si="33">C110/$C$15*100</f>
        <v>1354.4303797468353</v>
      </c>
      <c r="F110" s="27">
        <v>2340</v>
      </c>
      <c r="G110" s="17">
        <f t="shared" ref="G110" si="34">F110/$B$111</f>
        <v>7.6721311475409832</v>
      </c>
      <c r="H110" s="24">
        <f t="shared" ref="H110" si="35">F110/$F$15*100</f>
        <v>1193.8775510204082</v>
      </c>
    </row>
    <row r="111" spans="1:8" x14ac:dyDescent="0.3">
      <c r="A111" s="13" t="s">
        <v>93</v>
      </c>
      <c r="B111" s="14">
        <v>305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4">
    <mergeCell ref="A102:A110"/>
    <mergeCell ref="A90:A101"/>
    <mergeCell ref="C12:H12"/>
    <mergeCell ref="A15:A17"/>
    <mergeCell ref="A30:A41"/>
    <mergeCell ref="A18:A29"/>
    <mergeCell ref="A12:A14"/>
    <mergeCell ref="B12:B14"/>
    <mergeCell ref="C13:E13"/>
    <mergeCell ref="A66:A77"/>
    <mergeCell ref="A54:A65"/>
    <mergeCell ref="A42:A53"/>
    <mergeCell ref="F13:H13"/>
    <mergeCell ref="A78:A89"/>
  </mergeCells>
  <hyperlinks>
    <hyperlink ref="A117" location="Índice!A1" display="Volver al Índice" xr:uid="{00000000-0004-0000-1700-000000000000}"/>
    <hyperlink ref="A120" r:id="rId1" xr:uid="{545CB69B-62EE-4E17-B021-A356A9A15B50}"/>
  </hyperlinks>
  <pageMargins left="0.7" right="0.7" top="0.75" bottom="0.75" header="0.3" footer="0.3"/>
  <pageSetup orientation="portrait"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25</v>
      </c>
    </row>
    <row r="6" spans="1:5" x14ac:dyDescent="0.3">
      <c r="A6" s="7" t="s">
        <v>5</v>
      </c>
      <c r="B6" s="3" t="s">
        <v>86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59</v>
      </c>
      <c r="D15" s="18">
        <f t="shared" ref="D15:D47" si="0">C15/$B$111</f>
        <v>0.34104046242774566</v>
      </c>
      <c r="E15" s="22">
        <f t="shared" ref="E15:E29" si="1">C15/$C$15*100</f>
        <v>100</v>
      </c>
    </row>
    <row r="16" spans="1:5" x14ac:dyDescent="0.3">
      <c r="A16" s="88"/>
      <c r="B16" s="67" t="s">
        <v>99</v>
      </c>
      <c r="C16" s="26">
        <v>59</v>
      </c>
      <c r="D16" s="21">
        <f t="shared" si="0"/>
        <v>0.34104046242774566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59</v>
      </c>
      <c r="D17" s="29">
        <f t="shared" si="0"/>
        <v>0.34104046242774566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69</v>
      </c>
      <c r="D18" s="18">
        <f t="shared" si="0"/>
        <v>0.39884393063583817</v>
      </c>
      <c r="E18" s="22">
        <f t="shared" si="1"/>
        <v>116.94915254237289</v>
      </c>
    </row>
    <row r="19" spans="1:5" x14ac:dyDescent="0.3">
      <c r="A19" s="91"/>
      <c r="B19" s="70" t="s">
        <v>102</v>
      </c>
      <c r="C19" s="39">
        <v>69</v>
      </c>
      <c r="D19" s="21">
        <f t="shared" si="0"/>
        <v>0.39884393063583817</v>
      </c>
      <c r="E19" s="23">
        <f t="shared" si="1"/>
        <v>116.94915254237289</v>
      </c>
    </row>
    <row r="20" spans="1:5" x14ac:dyDescent="0.3">
      <c r="A20" s="91"/>
      <c r="B20" s="70" t="s">
        <v>103</v>
      </c>
      <c r="C20" s="39">
        <v>69</v>
      </c>
      <c r="D20" s="21">
        <f t="shared" si="0"/>
        <v>0.39884393063583817</v>
      </c>
      <c r="E20" s="23">
        <f t="shared" si="1"/>
        <v>116.94915254237289</v>
      </c>
    </row>
    <row r="21" spans="1:5" x14ac:dyDescent="0.3">
      <c r="A21" s="91"/>
      <c r="B21" s="70" t="s">
        <v>104</v>
      </c>
      <c r="C21" s="41">
        <v>69</v>
      </c>
      <c r="D21" s="29">
        <f t="shared" si="0"/>
        <v>0.39884393063583817</v>
      </c>
      <c r="E21" s="30">
        <f>C21/$C$15*100</f>
        <v>116.94915254237289</v>
      </c>
    </row>
    <row r="22" spans="1:5" x14ac:dyDescent="0.3">
      <c r="A22" s="91"/>
      <c r="B22" s="70" t="s">
        <v>106</v>
      </c>
      <c r="C22" s="41">
        <v>80.5</v>
      </c>
      <c r="D22" s="29">
        <f t="shared" si="0"/>
        <v>0.46531791907514453</v>
      </c>
      <c r="E22" s="30">
        <f t="shared" si="1"/>
        <v>136.44067796610167</v>
      </c>
    </row>
    <row r="23" spans="1:5" x14ac:dyDescent="0.3">
      <c r="A23" s="91"/>
      <c r="B23" s="70" t="s">
        <v>107</v>
      </c>
      <c r="C23" s="41">
        <v>80.5</v>
      </c>
      <c r="D23" s="29">
        <f t="shared" si="0"/>
        <v>0.46531791907514453</v>
      </c>
      <c r="E23" s="30">
        <f t="shared" si="1"/>
        <v>136.44067796610167</v>
      </c>
    </row>
    <row r="24" spans="1:5" x14ac:dyDescent="0.3">
      <c r="A24" s="91"/>
      <c r="B24" s="70" t="s">
        <v>108</v>
      </c>
      <c r="C24" s="41">
        <v>87</v>
      </c>
      <c r="D24" s="29">
        <f t="shared" si="0"/>
        <v>0.50289017341040465</v>
      </c>
      <c r="E24" s="30">
        <f t="shared" si="1"/>
        <v>147.45762711864407</v>
      </c>
    </row>
    <row r="25" spans="1:5" x14ac:dyDescent="0.3">
      <c r="A25" s="91"/>
      <c r="B25" s="70" t="s">
        <v>109</v>
      </c>
      <c r="C25" s="41">
        <v>87</v>
      </c>
      <c r="D25" s="29">
        <f t="shared" si="0"/>
        <v>0.50289017341040465</v>
      </c>
      <c r="E25" s="30">
        <f t="shared" si="1"/>
        <v>147.45762711864407</v>
      </c>
    </row>
    <row r="26" spans="1:5" x14ac:dyDescent="0.3">
      <c r="A26" s="91"/>
      <c r="B26" s="70" t="s">
        <v>110</v>
      </c>
      <c r="C26" s="41">
        <v>87</v>
      </c>
      <c r="D26" s="29">
        <f t="shared" si="0"/>
        <v>0.50289017341040465</v>
      </c>
      <c r="E26" s="30">
        <f t="shared" si="1"/>
        <v>147.45762711864407</v>
      </c>
    </row>
    <row r="27" spans="1:5" x14ac:dyDescent="0.3">
      <c r="A27" s="91"/>
      <c r="B27" s="70" t="s">
        <v>48</v>
      </c>
      <c r="C27" s="41">
        <v>88</v>
      </c>
      <c r="D27" s="29">
        <f t="shared" si="0"/>
        <v>0.50867052023121384</v>
      </c>
      <c r="E27" s="30">
        <f t="shared" si="1"/>
        <v>149.15254237288136</v>
      </c>
    </row>
    <row r="28" spans="1:5" x14ac:dyDescent="0.3">
      <c r="A28" s="91"/>
      <c r="B28" s="70" t="s">
        <v>99</v>
      </c>
      <c r="C28" s="41">
        <v>88</v>
      </c>
      <c r="D28" s="29">
        <f t="shared" si="0"/>
        <v>0.50867052023121384</v>
      </c>
      <c r="E28" s="30">
        <f t="shared" si="1"/>
        <v>149.15254237288136</v>
      </c>
    </row>
    <row r="29" spans="1:5" ht="15" thickBot="1" x14ac:dyDescent="0.35">
      <c r="A29" s="92"/>
      <c r="B29" s="71" t="s">
        <v>100</v>
      </c>
      <c r="C29" s="40">
        <v>88</v>
      </c>
      <c r="D29" s="17">
        <f t="shared" si="0"/>
        <v>0.50867052023121384</v>
      </c>
      <c r="E29" s="24">
        <f t="shared" si="1"/>
        <v>149.15254237288136</v>
      </c>
    </row>
    <row r="30" spans="1:5" x14ac:dyDescent="0.3">
      <c r="A30" s="78">
        <v>2015</v>
      </c>
      <c r="B30" s="69" t="s">
        <v>101</v>
      </c>
      <c r="C30" s="25">
        <v>95</v>
      </c>
      <c r="D30" s="18">
        <f t="shared" si="0"/>
        <v>0.54913294797687862</v>
      </c>
      <c r="E30" s="22">
        <f t="shared" ref="E30:E36" si="2">C30/$C$15*100</f>
        <v>161.01694915254237</v>
      </c>
    </row>
    <row r="31" spans="1:5" x14ac:dyDescent="0.3">
      <c r="A31" s="79"/>
      <c r="B31" s="70" t="s">
        <v>102</v>
      </c>
      <c r="C31" s="39">
        <v>95</v>
      </c>
      <c r="D31" s="21">
        <f t="shared" si="0"/>
        <v>0.54913294797687862</v>
      </c>
      <c r="E31" s="23">
        <f t="shared" si="2"/>
        <v>161.01694915254237</v>
      </c>
    </row>
    <row r="32" spans="1:5" x14ac:dyDescent="0.3">
      <c r="A32" s="79"/>
      <c r="B32" s="70" t="s">
        <v>103</v>
      </c>
      <c r="C32" s="39">
        <v>95</v>
      </c>
      <c r="D32" s="21">
        <f t="shared" si="0"/>
        <v>0.54913294797687862</v>
      </c>
      <c r="E32" s="23">
        <f t="shared" si="2"/>
        <v>161.01694915254237</v>
      </c>
    </row>
    <row r="33" spans="1:8" x14ac:dyDescent="0.3">
      <c r="A33" s="79"/>
      <c r="B33" s="70" t="s">
        <v>104</v>
      </c>
      <c r="C33" s="39">
        <v>95</v>
      </c>
      <c r="D33" s="21">
        <f t="shared" si="0"/>
        <v>0.54913294797687862</v>
      </c>
      <c r="E33" s="23">
        <f t="shared" si="2"/>
        <v>161.01694915254237</v>
      </c>
    </row>
    <row r="34" spans="1:8" x14ac:dyDescent="0.3">
      <c r="A34" s="79"/>
      <c r="B34" s="70" t="s">
        <v>106</v>
      </c>
      <c r="C34" s="39">
        <v>95</v>
      </c>
      <c r="D34" s="21">
        <f t="shared" si="0"/>
        <v>0.54913294797687862</v>
      </c>
      <c r="E34" s="23">
        <f t="shared" si="2"/>
        <v>161.01694915254237</v>
      </c>
      <c r="F34" s="33"/>
      <c r="G34" s="34"/>
      <c r="H34" s="35"/>
    </row>
    <row r="35" spans="1:8" x14ac:dyDescent="0.3">
      <c r="A35" s="79"/>
      <c r="B35" s="70" t="s">
        <v>107</v>
      </c>
      <c r="C35" s="39">
        <v>95</v>
      </c>
      <c r="D35" s="21">
        <f t="shared" si="0"/>
        <v>0.54913294797687862</v>
      </c>
      <c r="E35" s="23">
        <f t="shared" si="2"/>
        <v>161.01694915254237</v>
      </c>
      <c r="F35" s="33"/>
      <c r="G35" s="34"/>
      <c r="H35" s="35"/>
    </row>
    <row r="36" spans="1:8" x14ac:dyDescent="0.3">
      <c r="A36" s="79"/>
      <c r="B36" s="70" t="s">
        <v>108</v>
      </c>
      <c r="C36" s="39">
        <v>95</v>
      </c>
      <c r="D36" s="21">
        <f t="shared" si="0"/>
        <v>0.54913294797687862</v>
      </c>
      <c r="E36" s="23">
        <f t="shared" si="2"/>
        <v>161.01694915254237</v>
      </c>
      <c r="F36" s="33"/>
      <c r="G36" s="34"/>
      <c r="H36" s="35"/>
    </row>
    <row r="37" spans="1:8" x14ac:dyDescent="0.3">
      <c r="A37" s="79"/>
      <c r="B37" s="70" t="s">
        <v>109</v>
      </c>
      <c r="C37" s="39">
        <v>95</v>
      </c>
      <c r="D37" s="21">
        <f t="shared" si="0"/>
        <v>0.54913294797687862</v>
      </c>
      <c r="E37" s="23">
        <f>C37/$C$15*100</f>
        <v>161.01694915254237</v>
      </c>
      <c r="F37" s="33"/>
      <c r="G37" s="34"/>
      <c r="H37" s="35"/>
    </row>
    <row r="38" spans="1:8" x14ac:dyDescent="0.3">
      <c r="A38" s="79"/>
      <c r="B38" s="70" t="s">
        <v>110</v>
      </c>
      <c r="C38" s="53">
        <v>117</v>
      </c>
      <c r="D38" s="48">
        <f t="shared" si="0"/>
        <v>0.67630057803468213</v>
      </c>
      <c r="E38" s="52">
        <f t="shared" ref="E38:E47" si="3">D38/$D$15*100</f>
        <v>198.30508474576274</v>
      </c>
      <c r="F38" s="33"/>
      <c r="G38" s="34"/>
      <c r="H38" s="35"/>
    </row>
    <row r="39" spans="1:8" x14ac:dyDescent="0.3">
      <c r="A39" s="79"/>
      <c r="B39" s="70" t="s">
        <v>48</v>
      </c>
      <c r="C39" s="39">
        <v>117</v>
      </c>
      <c r="D39" s="21">
        <f t="shared" si="0"/>
        <v>0.67630057803468213</v>
      </c>
      <c r="E39" s="23">
        <f t="shared" si="3"/>
        <v>198.30508474576274</v>
      </c>
      <c r="F39" s="33"/>
      <c r="G39" s="34"/>
      <c r="H39" s="35"/>
    </row>
    <row r="40" spans="1:8" x14ac:dyDescent="0.3">
      <c r="A40" s="79"/>
      <c r="B40" s="70" t="s">
        <v>99</v>
      </c>
      <c r="C40" s="39">
        <v>117</v>
      </c>
      <c r="D40" s="21">
        <f t="shared" si="0"/>
        <v>0.67630057803468213</v>
      </c>
      <c r="E40" s="23">
        <f t="shared" si="3"/>
        <v>198.30508474576274</v>
      </c>
      <c r="F40" s="33"/>
      <c r="G40" s="33"/>
      <c r="H40" s="34"/>
    </row>
    <row r="41" spans="1:8" ht="15" thickBot="1" x14ac:dyDescent="0.35">
      <c r="A41" s="79"/>
      <c r="B41" s="72" t="s">
        <v>100</v>
      </c>
      <c r="C41" s="40">
        <v>117</v>
      </c>
      <c r="D41" s="17">
        <f t="shared" si="0"/>
        <v>0.67630057803468213</v>
      </c>
      <c r="E41" s="24">
        <f t="shared" si="3"/>
        <v>198.30508474576274</v>
      </c>
      <c r="F41" s="33"/>
      <c r="G41" s="33"/>
      <c r="H41" s="34"/>
    </row>
    <row r="42" spans="1:8" x14ac:dyDescent="0.3">
      <c r="A42" s="90">
        <v>2016</v>
      </c>
      <c r="B42" s="69" t="s">
        <v>101</v>
      </c>
      <c r="C42" s="56">
        <v>117</v>
      </c>
      <c r="D42" s="18">
        <f t="shared" si="0"/>
        <v>0.67630057803468213</v>
      </c>
      <c r="E42" s="22">
        <f t="shared" si="3"/>
        <v>198.30508474576274</v>
      </c>
      <c r="F42" s="33"/>
      <c r="G42" s="33"/>
      <c r="H42" s="34"/>
    </row>
    <row r="43" spans="1:8" x14ac:dyDescent="0.3">
      <c r="A43" s="91"/>
      <c r="B43" s="70" t="s">
        <v>102</v>
      </c>
      <c r="C43" s="39">
        <v>128</v>
      </c>
      <c r="D43" s="21">
        <f t="shared" si="0"/>
        <v>0.73988439306358378</v>
      </c>
      <c r="E43" s="23">
        <f t="shared" si="3"/>
        <v>216.94915254237287</v>
      </c>
      <c r="F43" s="33"/>
      <c r="G43" s="34"/>
    </row>
    <row r="44" spans="1:8" x14ac:dyDescent="0.3">
      <c r="A44" s="91"/>
      <c r="B44" s="70" t="s">
        <v>103</v>
      </c>
      <c r="C44" s="39">
        <v>128</v>
      </c>
      <c r="D44" s="21">
        <f t="shared" si="0"/>
        <v>0.73988439306358378</v>
      </c>
      <c r="E44" s="23">
        <f t="shared" si="3"/>
        <v>216.94915254237287</v>
      </c>
      <c r="F44" s="33"/>
      <c r="G44" s="34"/>
    </row>
    <row r="45" spans="1:8" x14ac:dyDescent="0.3">
      <c r="A45" s="91"/>
      <c r="B45" s="70" t="s">
        <v>104</v>
      </c>
      <c r="C45" s="39">
        <v>152</v>
      </c>
      <c r="D45" s="21">
        <f t="shared" si="0"/>
        <v>0.87861271676300579</v>
      </c>
      <c r="E45" s="23">
        <f t="shared" si="3"/>
        <v>257.62711864406782</v>
      </c>
    </row>
    <row r="46" spans="1:8" x14ac:dyDescent="0.3">
      <c r="A46" s="91"/>
      <c r="B46" s="70" t="s">
        <v>106</v>
      </c>
      <c r="C46" s="39">
        <v>152</v>
      </c>
      <c r="D46" s="21">
        <f t="shared" si="0"/>
        <v>0.87861271676300579</v>
      </c>
      <c r="E46" s="23">
        <f t="shared" si="3"/>
        <v>257.62711864406782</v>
      </c>
    </row>
    <row r="47" spans="1:8" x14ac:dyDescent="0.3">
      <c r="A47" s="91"/>
      <c r="B47" s="70" t="s">
        <v>107</v>
      </c>
      <c r="C47" s="39">
        <v>152</v>
      </c>
      <c r="D47" s="21">
        <f t="shared" si="0"/>
        <v>0.87861271676300579</v>
      </c>
      <c r="E47" s="23">
        <f t="shared" si="3"/>
        <v>257.62711864406782</v>
      </c>
    </row>
    <row r="48" spans="1:8" x14ac:dyDescent="0.3">
      <c r="A48" s="91"/>
      <c r="B48" s="70" t="s">
        <v>108</v>
      </c>
      <c r="C48" s="39">
        <v>152</v>
      </c>
      <c r="D48" s="21">
        <f t="shared" ref="D48:D54" si="4">C48/$B$111</f>
        <v>0.87861271676300579</v>
      </c>
      <c r="E48" s="23">
        <f t="shared" ref="E48:E54" si="5">D48/$D$15*100</f>
        <v>257.62711864406782</v>
      </c>
    </row>
    <row r="49" spans="1:5" x14ac:dyDescent="0.3">
      <c r="A49" s="91"/>
      <c r="B49" s="70" t="s">
        <v>109</v>
      </c>
      <c r="C49" s="39">
        <v>152</v>
      </c>
      <c r="D49" s="21">
        <f t="shared" si="4"/>
        <v>0.87861271676300579</v>
      </c>
      <c r="E49" s="23">
        <f t="shared" si="5"/>
        <v>257.62711864406782</v>
      </c>
    </row>
    <row r="50" spans="1:5" x14ac:dyDescent="0.3">
      <c r="A50" s="91"/>
      <c r="B50" s="70" t="s">
        <v>110</v>
      </c>
      <c r="C50" s="39">
        <v>181</v>
      </c>
      <c r="D50" s="21">
        <f t="shared" si="4"/>
        <v>1.046242774566474</v>
      </c>
      <c r="E50" s="23">
        <f t="shared" si="5"/>
        <v>306.77966101694915</v>
      </c>
    </row>
    <row r="51" spans="1:5" x14ac:dyDescent="0.3">
      <c r="A51" s="91"/>
      <c r="B51" s="70" t="s">
        <v>48</v>
      </c>
      <c r="C51" s="39">
        <v>181</v>
      </c>
      <c r="D51" s="21">
        <f t="shared" si="4"/>
        <v>1.046242774566474</v>
      </c>
      <c r="E51" s="23">
        <f t="shared" si="5"/>
        <v>306.77966101694915</v>
      </c>
    </row>
    <row r="52" spans="1:5" x14ac:dyDescent="0.3">
      <c r="A52" s="91"/>
      <c r="B52" s="70" t="s">
        <v>99</v>
      </c>
      <c r="C52" s="39">
        <v>181</v>
      </c>
      <c r="D52" s="21">
        <f t="shared" si="4"/>
        <v>1.046242774566474</v>
      </c>
      <c r="E52" s="23">
        <f t="shared" si="5"/>
        <v>306.77966101694915</v>
      </c>
    </row>
    <row r="53" spans="1:5" ht="15" thickBot="1" x14ac:dyDescent="0.35">
      <c r="A53" s="91"/>
      <c r="B53" s="72" t="s">
        <v>100</v>
      </c>
      <c r="C53" s="40">
        <v>181</v>
      </c>
      <c r="D53" s="17">
        <f t="shared" si="4"/>
        <v>1.046242774566474</v>
      </c>
      <c r="E53" s="24">
        <f t="shared" si="5"/>
        <v>306.77966101694915</v>
      </c>
    </row>
    <row r="54" spans="1:5" x14ac:dyDescent="0.3">
      <c r="A54" s="78">
        <v>2017</v>
      </c>
      <c r="B54" s="69" t="s">
        <v>101</v>
      </c>
      <c r="C54" s="53">
        <v>181</v>
      </c>
      <c r="D54" s="48">
        <f t="shared" si="4"/>
        <v>1.046242774566474</v>
      </c>
      <c r="E54" s="52">
        <f t="shared" si="5"/>
        <v>306.77966101694915</v>
      </c>
    </row>
    <row r="55" spans="1:5" x14ac:dyDescent="0.3">
      <c r="A55" s="79"/>
      <c r="B55" s="73" t="s">
        <v>102</v>
      </c>
      <c r="C55" s="53">
        <v>181</v>
      </c>
      <c r="D55" s="48">
        <f t="shared" ref="D55" si="6">C55/$B$111</f>
        <v>1.046242774566474</v>
      </c>
      <c r="E55" s="52">
        <f t="shared" ref="E55" si="7">D55/$D$15*100</f>
        <v>306.77966101694915</v>
      </c>
    </row>
    <row r="56" spans="1:5" x14ac:dyDescent="0.3">
      <c r="A56" s="79"/>
      <c r="B56" s="73" t="s">
        <v>103</v>
      </c>
      <c r="C56" s="53">
        <v>181</v>
      </c>
      <c r="D56" s="48">
        <f t="shared" ref="D56:D91" si="8">C56/$B$111</f>
        <v>1.046242774566474</v>
      </c>
      <c r="E56" s="52">
        <f t="shared" ref="E56:E91" si="9">D56/$D$15*100</f>
        <v>306.77966101694915</v>
      </c>
    </row>
    <row r="57" spans="1:5" x14ac:dyDescent="0.3">
      <c r="A57" s="79"/>
      <c r="B57" s="73" t="s">
        <v>104</v>
      </c>
      <c r="C57" s="53">
        <v>181</v>
      </c>
      <c r="D57" s="48">
        <f t="shared" si="8"/>
        <v>1.046242774566474</v>
      </c>
      <c r="E57" s="52">
        <f t="shared" si="9"/>
        <v>306.77966101694915</v>
      </c>
    </row>
    <row r="58" spans="1:5" x14ac:dyDescent="0.3">
      <c r="A58" s="79"/>
      <c r="B58" s="73" t="s">
        <v>106</v>
      </c>
      <c r="C58" s="53">
        <v>181</v>
      </c>
      <c r="D58" s="48">
        <f t="shared" si="8"/>
        <v>1.046242774566474</v>
      </c>
      <c r="E58" s="52">
        <f t="shared" si="9"/>
        <v>306.77966101694915</v>
      </c>
    </row>
    <row r="59" spans="1:5" x14ac:dyDescent="0.3">
      <c r="A59" s="79"/>
      <c r="B59" s="73" t="s">
        <v>107</v>
      </c>
      <c r="C59" s="53">
        <v>207</v>
      </c>
      <c r="D59" s="48">
        <f t="shared" si="8"/>
        <v>1.1965317919075145</v>
      </c>
      <c r="E59" s="52">
        <f t="shared" si="9"/>
        <v>350.84745762711862</v>
      </c>
    </row>
    <row r="60" spans="1:5" x14ac:dyDescent="0.3">
      <c r="A60" s="79"/>
      <c r="B60" s="73" t="s">
        <v>108</v>
      </c>
      <c r="C60" s="53">
        <v>207</v>
      </c>
      <c r="D60" s="48">
        <f t="shared" si="8"/>
        <v>1.1965317919075145</v>
      </c>
      <c r="E60" s="52">
        <f t="shared" si="9"/>
        <v>350.84745762711862</v>
      </c>
    </row>
    <row r="61" spans="1:5" x14ac:dyDescent="0.3">
      <c r="A61" s="79"/>
      <c r="B61" s="73" t="s">
        <v>109</v>
      </c>
      <c r="C61" s="53">
        <v>207</v>
      </c>
      <c r="D61" s="48">
        <f t="shared" si="8"/>
        <v>1.1965317919075145</v>
      </c>
      <c r="E61" s="52">
        <f t="shared" si="9"/>
        <v>350.84745762711862</v>
      </c>
    </row>
    <row r="62" spans="1:5" x14ac:dyDescent="0.3">
      <c r="A62" s="79"/>
      <c r="B62" s="73" t="s">
        <v>110</v>
      </c>
      <c r="C62" s="53">
        <v>207</v>
      </c>
      <c r="D62" s="48">
        <f t="shared" si="8"/>
        <v>1.1965317919075145</v>
      </c>
      <c r="E62" s="52">
        <f t="shared" si="9"/>
        <v>350.84745762711862</v>
      </c>
    </row>
    <row r="63" spans="1:5" x14ac:dyDescent="0.3">
      <c r="A63" s="79"/>
      <c r="B63" s="73" t="s">
        <v>48</v>
      </c>
      <c r="C63" s="53">
        <v>207</v>
      </c>
      <c r="D63" s="48">
        <f t="shared" si="8"/>
        <v>1.1965317919075145</v>
      </c>
      <c r="E63" s="52">
        <f t="shared" si="9"/>
        <v>350.84745762711862</v>
      </c>
    </row>
    <row r="64" spans="1:5" x14ac:dyDescent="0.3">
      <c r="A64" s="79"/>
      <c r="B64" s="73" t="s">
        <v>99</v>
      </c>
      <c r="C64" s="53">
        <v>207</v>
      </c>
      <c r="D64" s="48">
        <f t="shared" si="8"/>
        <v>1.1965317919075145</v>
      </c>
      <c r="E64" s="52">
        <f t="shared" si="9"/>
        <v>350.84745762711862</v>
      </c>
    </row>
    <row r="65" spans="1:5" ht="15" thickBot="1" x14ac:dyDescent="0.35">
      <c r="A65" s="79"/>
      <c r="B65" s="71" t="s">
        <v>100</v>
      </c>
      <c r="C65" s="46">
        <v>232</v>
      </c>
      <c r="D65" s="17">
        <f t="shared" si="8"/>
        <v>1.3410404624277457</v>
      </c>
      <c r="E65" s="24">
        <f t="shared" si="9"/>
        <v>393.22033898305085</v>
      </c>
    </row>
    <row r="66" spans="1:5" x14ac:dyDescent="0.3">
      <c r="A66" s="78">
        <v>2018</v>
      </c>
      <c r="B66" s="69" t="s">
        <v>101</v>
      </c>
      <c r="C66" s="56">
        <v>236</v>
      </c>
      <c r="D66" s="18">
        <f t="shared" si="8"/>
        <v>1.3641618497109826</v>
      </c>
      <c r="E66" s="22">
        <f t="shared" si="9"/>
        <v>400</v>
      </c>
    </row>
    <row r="67" spans="1:5" x14ac:dyDescent="0.3">
      <c r="A67" s="79"/>
      <c r="B67" s="73" t="s">
        <v>102</v>
      </c>
      <c r="C67" s="53">
        <v>236</v>
      </c>
      <c r="D67" s="48">
        <f t="shared" si="8"/>
        <v>1.3641618497109826</v>
      </c>
      <c r="E67" s="52">
        <f t="shared" si="9"/>
        <v>400</v>
      </c>
    </row>
    <row r="68" spans="1:5" x14ac:dyDescent="0.3">
      <c r="A68" s="79"/>
      <c r="B68" s="73" t="s">
        <v>103</v>
      </c>
      <c r="C68" s="53">
        <v>236</v>
      </c>
      <c r="D68" s="48">
        <f t="shared" si="8"/>
        <v>1.3641618497109826</v>
      </c>
      <c r="E68" s="52">
        <f t="shared" si="9"/>
        <v>400</v>
      </c>
    </row>
    <row r="69" spans="1:5" x14ac:dyDescent="0.3">
      <c r="A69" s="79"/>
      <c r="B69" s="73" t="s">
        <v>104</v>
      </c>
      <c r="C69" s="53">
        <v>236</v>
      </c>
      <c r="D69" s="48">
        <f t="shared" si="8"/>
        <v>1.3641618497109826</v>
      </c>
      <c r="E69" s="52">
        <f t="shared" si="9"/>
        <v>400</v>
      </c>
    </row>
    <row r="70" spans="1:5" x14ac:dyDescent="0.3">
      <c r="A70" s="79"/>
      <c r="B70" s="73" t="s">
        <v>106</v>
      </c>
      <c r="C70" s="53">
        <v>255</v>
      </c>
      <c r="D70" s="48">
        <f t="shared" si="8"/>
        <v>1.4739884393063585</v>
      </c>
      <c r="E70" s="52">
        <f t="shared" si="9"/>
        <v>432.20338983050846</v>
      </c>
    </row>
    <row r="71" spans="1:5" x14ac:dyDescent="0.3">
      <c r="A71" s="79"/>
      <c r="B71" s="73" t="s">
        <v>107</v>
      </c>
      <c r="C71" s="53">
        <v>255</v>
      </c>
      <c r="D71" s="48">
        <f t="shared" si="8"/>
        <v>1.4739884393063585</v>
      </c>
      <c r="E71" s="52">
        <f t="shared" si="9"/>
        <v>432.20338983050846</v>
      </c>
    </row>
    <row r="72" spans="1:5" x14ac:dyDescent="0.3">
      <c r="A72" s="79"/>
      <c r="B72" s="73" t="s">
        <v>108</v>
      </c>
      <c r="C72" s="53">
        <v>257</v>
      </c>
      <c r="D72" s="48">
        <f t="shared" si="8"/>
        <v>1.4855491329479769</v>
      </c>
      <c r="E72" s="52">
        <f t="shared" si="9"/>
        <v>435.59322033898303</v>
      </c>
    </row>
    <row r="73" spans="1:5" x14ac:dyDescent="0.3">
      <c r="A73" s="79"/>
      <c r="B73" s="73" t="s">
        <v>109</v>
      </c>
      <c r="C73" s="53">
        <v>293</v>
      </c>
      <c r="D73" s="48">
        <f t="shared" si="8"/>
        <v>1.6936416184971099</v>
      </c>
      <c r="E73" s="52">
        <f t="shared" si="9"/>
        <v>496.61016949152543</v>
      </c>
    </row>
    <row r="74" spans="1:5" x14ac:dyDescent="0.3">
      <c r="A74" s="79"/>
      <c r="B74" s="73" t="s">
        <v>110</v>
      </c>
      <c r="C74" s="53">
        <v>293</v>
      </c>
      <c r="D74" s="48">
        <f t="shared" si="8"/>
        <v>1.6936416184971099</v>
      </c>
      <c r="E74" s="52">
        <f t="shared" si="9"/>
        <v>496.61016949152543</v>
      </c>
    </row>
    <row r="75" spans="1:5" x14ac:dyDescent="0.3">
      <c r="A75" s="79"/>
      <c r="B75" s="73" t="s">
        <v>48</v>
      </c>
      <c r="C75" s="53">
        <v>293</v>
      </c>
      <c r="D75" s="48">
        <f t="shared" si="8"/>
        <v>1.6936416184971099</v>
      </c>
      <c r="E75" s="52">
        <f t="shared" si="9"/>
        <v>496.61016949152543</v>
      </c>
    </row>
    <row r="76" spans="1:5" x14ac:dyDescent="0.3">
      <c r="A76" s="79"/>
      <c r="B76" s="73" t="s">
        <v>99</v>
      </c>
      <c r="C76" s="53">
        <v>363</v>
      </c>
      <c r="D76" s="48">
        <f t="shared" si="8"/>
        <v>2.098265895953757</v>
      </c>
      <c r="E76" s="52">
        <f t="shared" si="9"/>
        <v>615.25423728813553</v>
      </c>
    </row>
    <row r="77" spans="1:5" ht="15" thickBot="1" x14ac:dyDescent="0.35">
      <c r="A77" s="79"/>
      <c r="B77" s="71" t="s">
        <v>100</v>
      </c>
      <c r="C77" s="64">
        <v>363</v>
      </c>
      <c r="D77" s="61">
        <f t="shared" si="8"/>
        <v>2.098265895953757</v>
      </c>
      <c r="E77" s="62">
        <f t="shared" si="9"/>
        <v>615.25423728813553</v>
      </c>
    </row>
    <row r="78" spans="1:5" x14ac:dyDescent="0.3">
      <c r="A78" s="78">
        <v>2019</v>
      </c>
      <c r="B78" s="69" t="s">
        <v>101</v>
      </c>
      <c r="C78" s="56">
        <v>490</v>
      </c>
      <c r="D78" s="18">
        <f t="shared" si="8"/>
        <v>2.8323699421965318</v>
      </c>
      <c r="E78" s="22">
        <f t="shared" si="9"/>
        <v>830.50847457627128</v>
      </c>
    </row>
    <row r="79" spans="1:5" x14ac:dyDescent="0.3">
      <c r="A79" s="79"/>
      <c r="B79" s="73" t="s">
        <v>102</v>
      </c>
      <c r="C79" s="53">
        <v>490</v>
      </c>
      <c r="D79" s="48">
        <f t="shared" si="8"/>
        <v>2.8323699421965318</v>
      </c>
      <c r="E79" s="52">
        <f t="shared" si="9"/>
        <v>830.50847457627128</v>
      </c>
    </row>
    <row r="80" spans="1:5" x14ac:dyDescent="0.3">
      <c r="A80" s="79"/>
      <c r="B80" s="73" t="s">
        <v>103</v>
      </c>
      <c r="C80" s="53">
        <v>490</v>
      </c>
      <c r="D80" s="48">
        <f t="shared" si="8"/>
        <v>2.8323699421965318</v>
      </c>
      <c r="E80" s="52">
        <f t="shared" si="9"/>
        <v>830.50847457627128</v>
      </c>
    </row>
    <row r="81" spans="1:5" x14ac:dyDescent="0.3">
      <c r="A81" s="79"/>
      <c r="B81" s="73" t="s">
        <v>104</v>
      </c>
      <c r="C81" s="53">
        <v>490</v>
      </c>
      <c r="D81" s="48">
        <f t="shared" si="8"/>
        <v>2.8323699421965318</v>
      </c>
      <c r="E81" s="52">
        <f t="shared" si="9"/>
        <v>830.50847457627128</v>
      </c>
    </row>
    <row r="82" spans="1:5" x14ac:dyDescent="0.3">
      <c r="A82" s="79"/>
      <c r="B82" s="73" t="s">
        <v>106</v>
      </c>
      <c r="C82" s="53">
        <v>490</v>
      </c>
      <c r="D82" s="48">
        <f t="shared" si="8"/>
        <v>2.8323699421965318</v>
      </c>
      <c r="E82" s="52">
        <f t="shared" si="9"/>
        <v>830.50847457627128</v>
      </c>
    </row>
    <row r="83" spans="1:5" x14ac:dyDescent="0.3">
      <c r="A83" s="79"/>
      <c r="B83" s="73" t="s">
        <v>107</v>
      </c>
      <c r="C83" s="53">
        <v>490</v>
      </c>
      <c r="D83" s="48">
        <f t="shared" si="8"/>
        <v>2.8323699421965318</v>
      </c>
      <c r="E83" s="52">
        <f t="shared" si="9"/>
        <v>830.50847457627128</v>
      </c>
    </row>
    <row r="84" spans="1:5" x14ac:dyDescent="0.3">
      <c r="A84" s="79"/>
      <c r="B84" s="73" t="s">
        <v>108</v>
      </c>
      <c r="C84" s="53">
        <v>490</v>
      </c>
      <c r="D84" s="48">
        <f t="shared" si="8"/>
        <v>2.8323699421965318</v>
      </c>
      <c r="E84" s="52">
        <f t="shared" si="9"/>
        <v>830.50847457627128</v>
      </c>
    </row>
    <row r="85" spans="1:5" x14ac:dyDescent="0.3">
      <c r="A85" s="79"/>
      <c r="B85" s="73" t="s">
        <v>109</v>
      </c>
      <c r="C85" s="53">
        <v>605</v>
      </c>
      <c r="D85" s="48">
        <f t="shared" si="8"/>
        <v>3.4971098265895955</v>
      </c>
      <c r="E85" s="52">
        <f t="shared" si="9"/>
        <v>1025.4237288135594</v>
      </c>
    </row>
    <row r="86" spans="1:5" x14ac:dyDescent="0.3">
      <c r="A86" s="79"/>
      <c r="B86" s="73" t="s">
        <v>110</v>
      </c>
      <c r="C86" s="53">
        <v>605</v>
      </c>
      <c r="D86" s="48">
        <f t="shared" si="8"/>
        <v>3.4971098265895955</v>
      </c>
      <c r="E86" s="52">
        <f t="shared" si="9"/>
        <v>1025.4237288135594</v>
      </c>
    </row>
    <row r="87" spans="1:5" x14ac:dyDescent="0.3">
      <c r="A87" s="79"/>
      <c r="B87" s="73" t="s">
        <v>48</v>
      </c>
      <c r="C87" s="53">
        <v>605</v>
      </c>
      <c r="D87" s="48">
        <f t="shared" si="8"/>
        <v>3.4971098265895955</v>
      </c>
      <c r="E87" s="52">
        <f t="shared" si="9"/>
        <v>1025.4237288135594</v>
      </c>
    </row>
    <row r="88" spans="1:5" x14ac:dyDescent="0.3">
      <c r="A88" s="79"/>
      <c r="B88" s="73" t="s">
        <v>99</v>
      </c>
      <c r="C88" s="53">
        <v>605</v>
      </c>
      <c r="D88" s="48">
        <f t="shared" si="8"/>
        <v>3.4971098265895955</v>
      </c>
      <c r="E88" s="52">
        <f t="shared" si="9"/>
        <v>1025.4237288135594</v>
      </c>
    </row>
    <row r="89" spans="1:5" ht="15" thickBot="1" x14ac:dyDescent="0.35">
      <c r="A89" s="79"/>
      <c r="B89" s="71" t="s">
        <v>100</v>
      </c>
      <c r="C89" s="64">
        <v>605</v>
      </c>
      <c r="D89" s="61">
        <f t="shared" si="8"/>
        <v>3.4971098265895955</v>
      </c>
      <c r="E89" s="62">
        <f t="shared" si="9"/>
        <v>1025.4237288135594</v>
      </c>
    </row>
    <row r="90" spans="1:5" x14ac:dyDescent="0.3">
      <c r="A90" s="78">
        <v>2020</v>
      </c>
      <c r="B90" s="69" t="s">
        <v>101</v>
      </c>
      <c r="C90" s="56">
        <v>605</v>
      </c>
      <c r="D90" s="18">
        <f t="shared" si="8"/>
        <v>3.4971098265895955</v>
      </c>
      <c r="E90" s="22">
        <f t="shared" si="9"/>
        <v>1025.4237288135594</v>
      </c>
    </row>
    <row r="91" spans="1:5" x14ac:dyDescent="0.3">
      <c r="A91" s="79"/>
      <c r="B91" s="73" t="s">
        <v>102</v>
      </c>
      <c r="C91" s="53">
        <v>605</v>
      </c>
      <c r="D91" s="48">
        <f t="shared" si="8"/>
        <v>3.4971098265895955</v>
      </c>
      <c r="E91" s="52">
        <f t="shared" si="9"/>
        <v>1025.4237288135594</v>
      </c>
    </row>
    <row r="92" spans="1:5" x14ac:dyDescent="0.3">
      <c r="A92" s="79"/>
      <c r="B92" s="73" t="s">
        <v>103</v>
      </c>
      <c r="C92" s="53">
        <v>605</v>
      </c>
      <c r="D92" s="48">
        <f t="shared" ref="D92" si="10">C92/$B$111</f>
        <v>3.4971098265895955</v>
      </c>
      <c r="E92" s="52">
        <f t="shared" ref="E92" si="11">D92/$D$15*100</f>
        <v>1025.4237288135594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925</v>
      </c>
      <c r="D107" s="48">
        <f t="shared" ref="D107" si="12">C107/$B$111</f>
        <v>5.3468208092485545</v>
      </c>
      <c r="E107" s="52">
        <f t="shared" ref="E107" si="13">D107/$D$15*100</f>
        <v>1567.7966101694913</v>
      </c>
    </row>
    <row r="108" spans="1:5" x14ac:dyDescent="0.3">
      <c r="A108" s="79"/>
      <c r="B108" s="73" t="s">
        <v>108</v>
      </c>
      <c r="C108" s="53">
        <v>925</v>
      </c>
      <c r="D108" s="48">
        <f t="shared" ref="D108" si="14">C108/$B$111</f>
        <v>5.3468208092485545</v>
      </c>
      <c r="E108" s="52">
        <f t="shared" ref="E108" si="15">D108/$D$15*100</f>
        <v>1567.7966101694913</v>
      </c>
    </row>
    <row r="109" spans="1:5" x14ac:dyDescent="0.3">
      <c r="A109" s="79"/>
      <c r="B109" s="73" t="s">
        <v>109</v>
      </c>
      <c r="C109" s="53" t="s">
        <v>105</v>
      </c>
      <c r="D109" s="48" t="s">
        <v>105</v>
      </c>
      <c r="E109" s="52" t="s">
        <v>105</v>
      </c>
    </row>
    <row r="110" spans="1:5" ht="15" thickBot="1" x14ac:dyDescent="0.35">
      <c r="A110" s="80"/>
      <c r="B110" s="71" t="s">
        <v>110</v>
      </c>
      <c r="C110" s="46" t="s">
        <v>105</v>
      </c>
      <c r="D110" s="17" t="s">
        <v>105</v>
      </c>
      <c r="E110" s="24" t="s">
        <v>105</v>
      </c>
    </row>
    <row r="111" spans="1:5" x14ac:dyDescent="0.3">
      <c r="A111" s="13" t="s">
        <v>93</v>
      </c>
      <c r="B111" s="14">
        <v>173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102:A110"/>
    <mergeCell ref="A90:A101"/>
    <mergeCell ref="C12:E12"/>
    <mergeCell ref="A15:A17"/>
    <mergeCell ref="A18:A29"/>
    <mergeCell ref="A42:A53"/>
    <mergeCell ref="A30:A41"/>
    <mergeCell ref="A12:A14"/>
    <mergeCell ref="B12:B14"/>
    <mergeCell ref="A78:A89"/>
    <mergeCell ref="A66:A77"/>
    <mergeCell ref="A54:A65"/>
    <mergeCell ref="C13:E13"/>
  </mergeCells>
  <hyperlinks>
    <hyperlink ref="A117" location="Índice!A1" display="Volver al Índice" xr:uid="{00000000-0004-0000-1800-000000000000}"/>
    <hyperlink ref="A120" r:id="rId1" xr:uid="{728F9330-8ADD-4BB0-8077-B74F6D022363}"/>
  </hyperlinks>
  <pageMargins left="0.7" right="0.7" top="0.75" bottom="0.75" header="0.3" footer="0.3"/>
  <pageSetup orientation="portrait" horizontalDpi="4294967292"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26</v>
      </c>
    </row>
    <row r="6" spans="1:5" x14ac:dyDescent="0.3">
      <c r="A6" s="7" t="s">
        <v>5</v>
      </c>
      <c r="B6" s="3" t="s">
        <v>92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38</v>
      </c>
      <c r="D15" s="18">
        <f t="shared" ref="D15:D47" si="0">C15/$B$111</f>
        <v>0.53521126760563376</v>
      </c>
      <c r="E15" s="22">
        <f t="shared" ref="E15:E22" si="1">C15/$C$15*100</f>
        <v>100</v>
      </c>
    </row>
    <row r="16" spans="1:5" x14ac:dyDescent="0.3">
      <c r="A16" s="88"/>
      <c r="B16" s="67" t="s">
        <v>99</v>
      </c>
      <c r="C16" s="26">
        <v>38</v>
      </c>
      <c r="D16" s="21">
        <f t="shared" si="0"/>
        <v>0.53521126760563376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38</v>
      </c>
      <c r="D17" s="29">
        <f t="shared" si="0"/>
        <v>0.53521126760563376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45</v>
      </c>
      <c r="D18" s="18">
        <f t="shared" si="0"/>
        <v>0.63380281690140849</v>
      </c>
      <c r="E18" s="22">
        <f t="shared" si="1"/>
        <v>118.42105263157893</v>
      </c>
    </row>
    <row r="19" spans="1:5" x14ac:dyDescent="0.3">
      <c r="A19" s="91"/>
      <c r="B19" s="70" t="s">
        <v>102</v>
      </c>
      <c r="C19" s="39">
        <v>27.42</v>
      </c>
      <c r="D19" s="21">
        <f t="shared" si="0"/>
        <v>0.38619718309859158</v>
      </c>
      <c r="E19" s="23">
        <f t="shared" si="1"/>
        <v>72.15789473684211</v>
      </c>
    </row>
    <row r="20" spans="1:5" x14ac:dyDescent="0.3">
      <c r="A20" s="91"/>
      <c r="B20" s="70" t="s">
        <v>103</v>
      </c>
      <c r="C20" s="39">
        <v>27.428571428571427</v>
      </c>
      <c r="D20" s="21">
        <f t="shared" si="0"/>
        <v>0.38631790744466799</v>
      </c>
      <c r="E20" s="23">
        <f t="shared" si="1"/>
        <v>72.180451127819538</v>
      </c>
    </row>
    <row r="21" spans="1:5" x14ac:dyDescent="0.3">
      <c r="A21" s="91"/>
      <c r="B21" s="70" t="s">
        <v>104</v>
      </c>
      <c r="C21" s="41">
        <v>22</v>
      </c>
      <c r="D21" s="29">
        <f t="shared" si="0"/>
        <v>0.30985915492957744</v>
      </c>
      <c r="E21" s="30">
        <f>C21/$C$15*100</f>
        <v>57.894736842105267</v>
      </c>
    </row>
    <row r="22" spans="1:5" x14ac:dyDescent="0.3">
      <c r="A22" s="91"/>
      <c r="B22" s="70" t="s">
        <v>106</v>
      </c>
      <c r="C22" s="41">
        <v>28</v>
      </c>
      <c r="D22" s="29">
        <f t="shared" si="0"/>
        <v>0.39436619718309857</v>
      </c>
      <c r="E22" s="30">
        <f t="shared" si="1"/>
        <v>73.68421052631578</v>
      </c>
    </row>
    <row r="23" spans="1:5" x14ac:dyDescent="0.3">
      <c r="A23" s="91"/>
      <c r="B23" s="70" t="s">
        <v>107</v>
      </c>
      <c r="C23" s="41">
        <v>19.5</v>
      </c>
      <c r="D23" s="29">
        <f t="shared" si="0"/>
        <v>0.27464788732394368</v>
      </c>
      <c r="E23" s="30">
        <f t="shared" ref="E23:E29" si="2">C23/$C$15*100</f>
        <v>51.315789473684212</v>
      </c>
    </row>
    <row r="24" spans="1:5" x14ac:dyDescent="0.3">
      <c r="A24" s="91"/>
      <c r="B24" s="70" t="s">
        <v>108</v>
      </c>
      <c r="C24" s="41">
        <v>22</v>
      </c>
      <c r="D24" s="29">
        <f t="shared" si="0"/>
        <v>0.30985915492957744</v>
      </c>
      <c r="E24" s="30">
        <f t="shared" si="2"/>
        <v>57.894736842105267</v>
      </c>
    </row>
    <row r="25" spans="1:5" x14ac:dyDescent="0.3">
      <c r="A25" s="91"/>
      <c r="B25" s="70" t="s">
        <v>109</v>
      </c>
      <c r="C25" s="41">
        <v>45</v>
      </c>
      <c r="D25" s="29">
        <f t="shared" si="0"/>
        <v>0.63380281690140849</v>
      </c>
      <c r="E25" s="30">
        <f t="shared" si="2"/>
        <v>118.42105263157893</v>
      </c>
    </row>
    <row r="26" spans="1:5" x14ac:dyDescent="0.3">
      <c r="A26" s="91"/>
      <c r="B26" s="70" t="s">
        <v>110</v>
      </c>
      <c r="C26" s="41">
        <v>45</v>
      </c>
      <c r="D26" s="29">
        <f t="shared" si="0"/>
        <v>0.63380281690140849</v>
      </c>
      <c r="E26" s="30">
        <f t="shared" si="2"/>
        <v>118.42105263157893</v>
      </c>
    </row>
    <row r="27" spans="1:5" x14ac:dyDescent="0.3">
      <c r="A27" s="91"/>
      <c r="B27" s="70" t="s">
        <v>48</v>
      </c>
      <c r="C27" s="41">
        <v>45</v>
      </c>
      <c r="D27" s="29">
        <f t="shared" si="0"/>
        <v>0.63380281690140849</v>
      </c>
      <c r="E27" s="30">
        <f t="shared" si="2"/>
        <v>118.42105263157893</v>
      </c>
    </row>
    <row r="28" spans="1:5" x14ac:dyDescent="0.3">
      <c r="A28" s="91"/>
      <c r="B28" s="70" t="s">
        <v>99</v>
      </c>
      <c r="C28" s="41">
        <v>45</v>
      </c>
      <c r="D28" s="29">
        <f t="shared" si="0"/>
        <v>0.63380281690140849</v>
      </c>
      <c r="E28" s="30">
        <f t="shared" si="2"/>
        <v>118.42105263157893</v>
      </c>
    </row>
    <row r="29" spans="1:5" ht="15" thickBot="1" x14ac:dyDescent="0.35">
      <c r="A29" s="92"/>
      <c r="B29" s="71" t="s">
        <v>100</v>
      </c>
      <c r="C29" s="40">
        <v>45</v>
      </c>
      <c r="D29" s="17">
        <f t="shared" si="0"/>
        <v>0.63380281690140849</v>
      </c>
      <c r="E29" s="24">
        <f t="shared" si="2"/>
        <v>118.42105263157893</v>
      </c>
    </row>
    <row r="30" spans="1:5" x14ac:dyDescent="0.3">
      <c r="A30" s="78">
        <v>2015</v>
      </c>
      <c r="B30" s="69" t="s">
        <v>101</v>
      </c>
      <c r="C30" s="25">
        <v>45</v>
      </c>
      <c r="D30" s="18">
        <f t="shared" si="0"/>
        <v>0.63380281690140849</v>
      </c>
      <c r="E30" s="22">
        <f t="shared" ref="E30:E36" si="3">C30/$C$15*100</f>
        <v>118.42105263157893</v>
      </c>
    </row>
    <row r="31" spans="1:5" x14ac:dyDescent="0.3">
      <c r="A31" s="79"/>
      <c r="B31" s="70" t="s">
        <v>102</v>
      </c>
      <c r="C31" s="41">
        <v>45</v>
      </c>
      <c r="D31" s="29">
        <f t="shared" si="0"/>
        <v>0.63380281690140849</v>
      </c>
      <c r="E31" s="30">
        <f t="shared" si="3"/>
        <v>118.42105263157893</v>
      </c>
    </row>
    <row r="32" spans="1:5" x14ac:dyDescent="0.3">
      <c r="A32" s="79"/>
      <c r="B32" s="70" t="s">
        <v>103</v>
      </c>
      <c r="C32" s="39">
        <v>45</v>
      </c>
      <c r="D32" s="21">
        <f t="shared" si="0"/>
        <v>0.63380281690140849</v>
      </c>
      <c r="E32" s="23">
        <f t="shared" si="3"/>
        <v>118.42105263157893</v>
      </c>
    </row>
    <row r="33" spans="1:8" x14ac:dyDescent="0.3">
      <c r="A33" s="79"/>
      <c r="B33" s="70" t="s">
        <v>104</v>
      </c>
      <c r="C33" s="39">
        <v>45</v>
      </c>
      <c r="D33" s="21">
        <f t="shared" si="0"/>
        <v>0.63380281690140849</v>
      </c>
      <c r="E33" s="23">
        <f t="shared" si="3"/>
        <v>118.42105263157893</v>
      </c>
    </row>
    <row r="34" spans="1:8" x14ac:dyDescent="0.3">
      <c r="A34" s="79"/>
      <c r="B34" s="70" t="s">
        <v>106</v>
      </c>
      <c r="C34" s="39">
        <v>45</v>
      </c>
      <c r="D34" s="21">
        <f t="shared" si="0"/>
        <v>0.63380281690140849</v>
      </c>
      <c r="E34" s="23">
        <f t="shared" si="3"/>
        <v>118.42105263157893</v>
      </c>
      <c r="F34" s="33"/>
      <c r="G34" s="34"/>
      <c r="H34" s="35"/>
    </row>
    <row r="35" spans="1:8" x14ac:dyDescent="0.3">
      <c r="A35" s="79"/>
      <c r="B35" s="70" t="s">
        <v>107</v>
      </c>
      <c r="C35" s="39">
        <v>45</v>
      </c>
      <c r="D35" s="21">
        <f t="shared" si="0"/>
        <v>0.63380281690140849</v>
      </c>
      <c r="E35" s="23">
        <f t="shared" si="3"/>
        <v>118.42105263157893</v>
      </c>
      <c r="F35" s="33"/>
      <c r="G35" s="34"/>
      <c r="H35" s="35"/>
    </row>
    <row r="36" spans="1:8" x14ac:dyDescent="0.3">
      <c r="A36" s="79"/>
      <c r="B36" s="70" t="s">
        <v>108</v>
      </c>
      <c r="C36" s="39">
        <v>66</v>
      </c>
      <c r="D36" s="21">
        <f t="shared" si="0"/>
        <v>0.92957746478873238</v>
      </c>
      <c r="E36" s="23">
        <f t="shared" si="3"/>
        <v>173.68421052631581</v>
      </c>
      <c r="F36" s="33"/>
      <c r="G36" s="34"/>
      <c r="H36" s="35"/>
    </row>
    <row r="37" spans="1:8" x14ac:dyDescent="0.3">
      <c r="A37" s="79"/>
      <c r="B37" s="70" t="s">
        <v>109</v>
      </c>
      <c r="C37" s="39">
        <v>66</v>
      </c>
      <c r="D37" s="21">
        <f t="shared" si="0"/>
        <v>0.92957746478873238</v>
      </c>
      <c r="E37" s="23">
        <f>C37/$C$15*100</f>
        <v>173.68421052631581</v>
      </c>
      <c r="F37" s="33"/>
      <c r="G37" s="34"/>
      <c r="H37" s="35"/>
    </row>
    <row r="38" spans="1:8" x14ac:dyDescent="0.3">
      <c r="A38" s="79"/>
      <c r="B38" s="70" t="s">
        <v>110</v>
      </c>
      <c r="C38" s="53">
        <v>66</v>
      </c>
      <c r="D38" s="48">
        <f t="shared" si="0"/>
        <v>0.92957746478873238</v>
      </c>
      <c r="E38" s="52">
        <f t="shared" ref="E38:E47" si="4">D38/$D$15*100</f>
        <v>173.68421052631581</v>
      </c>
      <c r="F38" s="33"/>
      <c r="G38" s="34"/>
      <c r="H38" s="35"/>
    </row>
    <row r="39" spans="1:8" x14ac:dyDescent="0.3">
      <c r="A39" s="79"/>
      <c r="B39" s="70" t="s">
        <v>48</v>
      </c>
      <c r="C39" s="39">
        <v>68</v>
      </c>
      <c r="D39" s="21">
        <f t="shared" si="0"/>
        <v>0.95774647887323938</v>
      </c>
      <c r="E39" s="23">
        <f t="shared" si="4"/>
        <v>178.94736842105263</v>
      </c>
      <c r="F39" s="33"/>
      <c r="G39" s="34"/>
      <c r="H39" s="35"/>
    </row>
    <row r="40" spans="1:8" x14ac:dyDescent="0.3">
      <c r="A40" s="79"/>
      <c r="B40" s="70" t="s">
        <v>99</v>
      </c>
      <c r="C40" s="39">
        <v>68</v>
      </c>
      <c r="D40" s="21">
        <f t="shared" si="0"/>
        <v>0.95774647887323938</v>
      </c>
      <c r="E40" s="23">
        <f t="shared" si="4"/>
        <v>178.94736842105263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70</v>
      </c>
      <c r="D41" s="17">
        <f t="shared" si="0"/>
        <v>0.9859154929577465</v>
      </c>
      <c r="E41" s="24">
        <f t="shared" si="4"/>
        <v>184.21052631578948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70</v>
      </c>
      <c r="D42" s="18">
        <f t="shared" si="0"/>
        <v>0.9859154929577465</v>
      </c>
      <c r="E42" s="22">
        <f t="shared" si="4"/>
        <v>184.21052631578948</v>
      </c>
    </row>
    <row r="43" spans="1:8" x14ac:dyDescent="0.3">
      <c r="A43" s="91"/>
      <c r="B43" s="70" t="s">
        <v>102</v>
      </c>
      <c r="C43" s="39">
        <v>82</v>
      </c>
      <c r="D43" s="21">
        <f t="shared" si="0"/>
        <v>1.1549295774647887</v>
      </c>
      <c r="E43" s="23">
        <f t="shared" si="4"/>
        <v>215.78947368421052</v>
      </c>
    </row>
    <row r="44" spans="1:8" x14ac:dyDescent="0.3">
      <c r="A44" s="91"/>
      <c r="B44" s="70" t="s">
        <v>103</v>
      </c>
      <c r="C44" s="39">
        <v>82</v>
      </c>
      <c r="D44" s="21">
        <f t="shared" si="0"/>
        <v>1.1549295774647887</v>
      </c>
      <c r="E44" s="23">
        <f t="shared" si="4"/>
        <v>215.78947368421052</v>
      </c>
    </row>
    <row r="45" spans="1:8" x14ac:dyDescent="0.3">
      <c r="A45" s="91"/>
      <c r="B45" s="70" t="s">
        <v>104</v>
      </c>
      <c r="C45" s="39">
        <v>82</v>
      </c>
      <c r="D45" s="21">
        <f t="shared" si="0"/>
        <v>1.1549295774647887</v>
      </c>
      <c r="E45" s="23">
        <f t="shared" si="4"/>
        <v>215.78947368421052</v>
      </c>
    </row>
    <row r="46" spans="1:8" x14ac:dyDescent="0.3">
      <c r="A46" s="91"/>
      <c r="B46" s="70" t="s">
        <v>106</v>
      </c>
      <c r="C46" s="39">
        <v>82</v>
      </c>
      <c r="D46" s="21">
        <f t="shared" si="0"/>
        <v>1.1549295774647887</v>
      </c>
      <c r="E46" s="23">
        <f t="shared" si="4"/>
        <v>215.78947368421052</v>
      </c>
    </row>
    <row r="47" spans="1:8" x14ac:dyDescent="0.3">
      <c r="A47" s="91"/>
      <c r="B47" s="70" t="s">
        <v>107</v>
      </c>
      <c r="C47" s="39">
        <v>82</v>
      </c>
      <c r="D47" s="21">
        <f t="shared" si="0"/>
        <v>1.1549295774647887</v>
      </c>
      <c r="E47" s="23">
        <f t="shared" si="4"/>
        <v>215.78947368421052</v>
      </c>
    </row>
    <row r="48" spans="1:8" x14ac:dyDescent="0.3">
      <c r="A48" s="91"/>
      <c r="B48" s="70" t="s">
        <v>108</v>
      </c>
      <c r="C48" s="39">
        <v>82</v>
      </c>
      <c r="D48" s="21">
        <f t="shared" ref="D48:D54" si="5">C48/$B$111</f>
        <v>1.1549295774647887</v>
      </c>
      <c r="E48" s="23">
        <f t="shared" ref="E48:E54" si="6">D48/$D$15*100</f>
        <v>215.78947368421052</v>
      </c>
    </row>
    <row r="49" spans="1:5" x14ac:dyDescent="0.3">
      <c r="A49" s="91"/>
      <c r="B49" s="70" t="s">
        <v>109</v>
      </c>
      <c r="C49" s="39">
        <v>82</v>
      </c>
      <c r="D49" s="21">
        <f t="shared" si="5"/>
        <v>1.1549295774647887</v>
      </c>
      <c r="E49" s="23">
        <f t="shared" si="6"/>
        <v>215.78947368421052</v>
      </c>
    </row>
    <row r="50" spans="1:5" x14ac:dyDescent="0.3">
      <c r="A50" s="91"/>
      <c r="B50" s="70" t="s">
        <v>110</v>
      </c>
      <c r="C50" s="39">
        <v>82</v>
      </c>
      <c r="D50" s="21">
        <f t="shared" si="5"/>
        <v>1.1549295774647887</v>
      </c>
      <c r="E50" s="23">
        <f t="shared" si="6"/>
        <v>215.78947368421052</v>
      </c>
    </row>
    <row r="51" spans="1:5" x14ac:dyDescent="0.3">
      <c r="A51" s="91"/>
      <c r="B51" s="70" t="s">
        <v>48</v>
      </c>
      <c r="C51" s="39">
        <v>82</v>
      </c>
      <c r="D51" s="21">
        <f t="shared" si="5"/>
        <v>1.1549295774647887</v>
      </c>
      <c r="E51" s="23">
        <f t="shared" si="6"/>
        <v>215.78947368421052</v>
      </c>
    </row>
    <row r="52" spans="1:5" x14ac:dyDescent="0.3">
      <c r="A52" s="91"/>
      <c r="B52" s="70" t="s">
        <v>99</v>
      </c>
      <c r="C52" s="39">
        <v>82</v>
      </c>
      <c r="D52" s="21">
        <f t="shared" si="5"/>
        <v>1.1549295774647887</v>
      </c>
      <c r="E52" s="23">
        <f t="shared" si="6"/>
        <v>215.78947368421052</v>
      </c>
    </row>
    <row r="53" spans="1:5" ht="15" thickBot="1" x14ac:dyDescent="0.35">
      <c r="A53" s="91"/>
      <c r="B53" s="72" t="s">
        <v>100</v>
      </c>
      <c r="C53" s="40">
        <v>86</v>
      </c>
      <c r="D53" s="17">
        <f t="shared" si="5"/>
        <v>1.2112676056338028</v>
      </c>
      <c r="E53" s="24">
        <f t="shared" si="6"/>
        <v>226.31578947368419</v>
      </c>
    </row>
    <row r="54" spans="1:5" x14ac:dyDescent="0.3">
      <c r="A54" s="78">
        <v>2017</v>
      </c>
      <c r="B54" s="69" t="s">
        <v>101</v>
      </c>
      <c r="C54" s="53">
        <v>86</v>
      </c>
      <c r="D54" s="48">
        <f t="shared" si="5"/>
        <v>1.2112676056338028</v>
      </c>
      <c r="E54" s="52">
        <f t="shared" si="6"/>
        <v>226.31578947368419</v>
      </c>
    </row>
    <row r="55" spans="1:5" x14ac:dyDescent="0.3">
      <c r="A55" s="79"/>
      <c r="B55" s="73" t="s">
        <v>102</v>
      </c>
      <c r="C55" s="53">
        <v>86</v>
      </c>
      <c r="D55" s="48">
        <f t="shared" ref="D55:D85" si="7">C55/$B$111</f>
        <v>1.2112676056338028</v>
      </c>
      <c r="E55" s="52">
        <f t="shared" ref="E55:E85" si="8">D55/$D$15*100</f>
        <v>226.31578947368419</v>
      </c>
    </row>
    <row r="56" spans="1:5" x14ac:dyDescent="0.3">
      <c r="A56" s="79"/>
      <c r="B56" s="73" t="s">
        <v>103</v>
      </c>
      <c r="C56" s="53">
        <v>86</v>
      </c>
      <c r="D56" s="48">
        <f t="shared" si="7"/>
        <v>1.2112676056338028</v>
      </c>
      <c r="E56" s="52">
        <f t="shared" si="8"/>
        <v>226.31578947368419</v>
      </c>
    </row>
    <row r="57" spans="1:5" x14ac:dyDescent="0.3">
      <c r="A57" s="79"/>
      <c r="B57" s="73" t="s">
        <v>104</v>
      </c>
      <c r="C57" s="53">
        <v>86</v>
      </c>
      <c r="D57" s="48">
        <f t="shared" si="7"/>
        <v>1.2112676056338028</v>
      </c>
      <c r="E57" s="52">
        <f t="shared" si="8"/>
        <v>226.31578947368419</v>
      </c>
    </row>
    <row r="58" spans="1:5" x14ac:dyDescent="0.3">
      <c r="A58" s="79"/>
      <c r="B58" s="73" t="s">
        <v>106</v>
      </c>
      <c r="C58" s="53">
        <v>86</v>
      </c>
      <c r="D58" s="48">
        <f t="shared" si="7"/>
        <v>1.2112676056338028</v>
      </c>
      <c r="E58" s="52">
        <f t="shared" si="8"/>
        <v>226.31578947368419</v>
      </c>
    </row>
    <row r="59" spans="1:5" x14ac:dyDescent="0.3">
      <c r="A59" s="79"/>
      <c r="B59" s="73" t="s">
        <v>107</v>
      </c>
      <c r="C59" s="53">
        <v>86</v>
      </c>
      <c r="D59" s="48">
        <f t="shared" si="7"/>
        <v>1.2112676056338028</v>
      </c>
      <c r="E59" s="52">
        <f t="shared" si="8"/>
        <v>226.31578947368419</v>
      </c>
    </row>
    <row r="60" spans="1:5" x14ac:dyDescent="0.3">
      <c r="A60" s="79"/>
      <c r="B60" s="73" t="s">
        <v>108</v>
      </c>
      <c r="C60" s="53">
        <v>104</v>
      </c>
      <c r="D60" s="48">
        <f t="shared" si="7"/>
        <v>1.4647887323943662</v>
      </c>
      <c r="E60" s="52">
        <f t="shared" si="8"/>
        <v>273.68421052631584</v>
      </c>
    </row>
    <row r="61" spans="1:5" x14ac:dyDescent="0.3">
      <c r="A61" s="79"/>
      <c r="B61" s="73" t="s">
        <v>109</v>
      </c>
      <c r="C61" s="53">
        <v>104</v>
      </c>
      <c r="D61" s="48">
        <f t="shared" si="7"/>
        <v>1.4647887323943662</v>
      </c>
      <c r="E61" s="52">
        <f t="shared" si="8"/>
        <v>273.68421052631584</v>
      </c>
    </row>
    <row r="62" spans="1:5" x14ac:dyDescent="0.3">
      <c r="A62" s="79"/>
      <c r="B62" s="73" t="s">
        <v>110</v>
      </c>
      <c r="C62" s="53">
        <v>104</v>
      </c>
      <c r="D62" s="48">
        <f t="shared" si="7"/>
        <v>1.4647887323943662</v>
      </c>
      <c r="E62" s="52">
        <f t="shared" si="8"/>
        <v>273.68421052631584</v>
      </c>
    </row>
    <row r="63" spans="1:5" x14ac:dyDescent="0.3">
      <c r="A63" s="79"/>
      <c r="B63" s="73" t="s">
        <v>48</v>
      </c>
      <c r="C63" s="53">
        <v>104</v>
      </c>
      <c r="D63" s="48">
        <f t="shared" si="7"/>
        <v>1.4647887323943662</v>
      </c>
      <c r="E63" s="52">
        <f t="shared" si="8"/>
        <v>273.68421052631584</v>
      </c>
    </row>
    <row r="64" spans="1:5" x14ac:dyDescent="0.3">
      <c r="A64" s="79"/>
      <c r="B64" s="73" t="s">
        <v>99</v>
      </c>
      <c r="C64" s="53">
        <v>111</v>
      </c>
      <c r="D64" s="48">
        <f t="shared" si="7"/>
        <v>1.5633802816901408</v>
      </c>
      <c r="E64" s="52">
        <f t="shared" si="8"/>
        <v>292.10526315789474</v>
      </c>
    </row>
    <row r="65" spans="1:5" ht="15" thickBot="1" x14ac:dyDescent="0.35">
      <c r="A65" s="79"/>
      <c r="B65" s="71" t="s">
        <v>100</v>
      </c>
      <c r="C65" s="46">
        <v>111</v>
      </c>
      <c r="D65" s="17">
        <f t="shared" si="7"/>
        <v>1.5633802816901408</v>
      </c>
      <c r="E65" s="24">
        <f t="shared" si="8"/>
        <v>292.10526315789474</v>
      </c>
    </row>
    <row r="66" spans="1:5" x14ac:dyDescent="0.3">
      <c r="A66" s="78">
        <v>2018</v>
      </c>
      <c r="B66" s="69" t="s">
        <v>101</v>
      </c>
      <c r="C66" s="56">
        <v>119</v>
      </c>
      <c r="D66" s="18">
        <f t="shared" si="7"/>
        <v>1.676056338028169</v>
      </c>
      <c r="E66" s="22">
        <f t="shared" si="8"/>
        <v>313.15789473684214</v>
      </c>
    </row>
    <row r="67" spans="1:5" x14ac:dyDescent="0.3">
      <c r="A67" s="79"/>
      <c r="B67" s="73" t="s">
        <v>102</v>
      </c>
      <c r="C67" s="53">
        <v>119</v>
      </c>
      <c r="D67" s="48">
        <f t="shared" si="7"/>
        <v>1.676056338028169</v>
      </c>
      <c r="E67" s="52">
        <f t="shared" si="8"/>
        <v>313.15789473684214</v>
      </c>
    </row>
    <row r="68" spans="1:5" x14ac:dyDescent="0.3">
      <c r="A68" s="79"/>
      <c r="B68" s="73" t="s">
        <v>103</v>
      </c>
      <c r="C68" s="53">
        <v>119</v>
      </c>
      <c r="D68" s="48">
        <f t="shared" si="7"/>
        <v>1.676056338028169</v>
      </c>
      <c r="E68" s="52">
        <f t="shared" si="8"/>
        <v>313.15789473684214</v>
      </c>
    </row>
    <row r="69" spans="1:5" x14ac:dyDescent="0.3">
      <c r="A69" s="79"/>
      <c r="B69" s="73" t="s">
        <v>104</v>
      </c>
      <c r="C69" s="53">
        <v>119</v>
      </c>
      <c r="D69" s="48">
        <f t="shared" si="7"/>
        <v>1.676056338028169</v>
      </c>
      <c r="E69" s="52">
        <f t="shared" si="8"/>
        <v>313.15789473684214</v>
      </c>
    </row>
    <row r="70" spans="1:5" x14ac:dyDescent="0.3">
      <c r="A70" s="79"/>
      <c r="B70" s="73" t="s">
        <v>106</v>
      </c>
      <c r="C70" s="53">
        <v>119</v>
      </c>
      <c r="D70" s="48">
        <f t="shared" si="7"/>
        <v>1.676056338028169</v>
      </c>
      <c r="E70" s="52">
        <f t="shared" si="8"/>
        <v>313.15789473684214</v>
      </c>
    </row>
    <row r="71" spans="1:5" x14ac:dyDescent="0.3">
      <c r="A71" s="79"/>
      <c r="B71" s="73" t="s">
        <v>107</v>
      </c>
      <c r="C71" s="53">
        <v>119</v>
      </c>
      <c r="D71" s="48">
        <f t="shared" si="7"/>
        <v>1.676056338028169</v>
      </c>
      <c r="E71" s="52">
        <f t="shared" si="8"/>
        <v>313.15789473684214</v>
      </c>
    </row>
    <row r="72" spans="1:5" x14ac:dyDescent="0.3">
      <c r="A72" s="79"/>
      <c r="B72" s="73" t="s">
        <v>108</v>
      </c>
      <c r="C72" s="53">
        <v>119</v>
      </c>
      <c r="D72" s="48">
        <f t="shared" si="7"/>
        <v>1.676056338028169</v>
      </c>
      <c r="E72" s="52">
        <f t="shared" si="8"/>
        <v>313.15789473684214</v>
      </c>
    </row>
    <row r="73" spans="1:5" x14ac:dyDescent="0.3">
      <c r="A73" s="79"/>
      <c r="B73" s="73" t="s">
        <v>109</v>
      </c>
      <c r="C73" s="53">
        <v>119</v>
      </c>
      <c r="D73" s="48">
        <f t="shared" si="7"/>
        <v>1.676056338028169</v>
      </c>
      <c r="E73" s="52">
        <f t="shared" si="8"/>
        <v>313.15789473684214</v>
      </c>
    </row>
    <row r="74" spans="1:5" x14ac:dyDescent="0.3">
      <c r="A74" s="79"/>
      <c r="B74" s="73" t="s">
        <v>110</v>
      </c>
      <c r="C74" s="53">
        <v>119</v>
      </c>
      <c r="D74" s="48">
        <f t="shared" si="7"/>
        <v>1.676056338028169</v>
      </c>
      <c r="E74" s="52">
        <f t="shared" si="8"/>
        <v>313.15789473684214</v>
      </c>
    </row>
    <row r="75" spans="1:5" x14ac:dyDescent="0.3">
      <c r="A75" s="79"/>
      <c r="B75" s="73" t="s">
        <v>48</v>
      </c>
      <c r="C75" s="53">
        <v>119</v>
      </c>
      <c r="D75" s="48">
        <f t="shared" si="7"/>
        <v>1.676056338028169</v>
      </c>
      <c r="E75" s="52">
        <f t="shared" si="8"/>
        <v>313.15789473684214</v>
      </c>
    </row>
    <row r="76" spans="1:5" x14ac:dyDescent="0.3">
      <c r="A76" s="79"/>
      <c r="B76" s="73" t="s">
        <v>99</v>
      </c>
      <c r="C76" s="53">
        <v>150</v>
      </c>
      <c r="D76" s="48">
        <f t="shared" si="7"/>
        <v>2.112676056338028</v>
      </c>
      <c r="E76" s="52">
        <f t="shared" si="8"/>
        <v>394.73684210526318</v>
      </c>
    </row>
    <row r="77" spans="1:5" ht="15" thickBot="1" x14ac:dyDescent="0.35">
      <c r="A77" s="79"/>
      <c r="B77" s="71" t="s">
        <v>100</v>
      </c>
      <c r="C77" s="64">
        <v>150</v>
      </c>
      <c r="D77" s="61">
        <f t="shared" si="7"/>
        <v>2.112676056338028</v>
      </c>
      <c r="E77" s="62">
        <f t="shared" si="8"/>
        <v>394.73684210526318</v>
      </c>
    </row>
    <row r="78" spans="1:5" x14ac:dyDescent="0.3">
      <c r="A78" s="78">
        <v>2019</v>
      </c>
      <c r="B78" s="69" t="s">
        <v>101</v>
      </c>
      <c r="C78" s="56">
        <v>176</v>
      </c>
      <c r="D78" s="18">
        <f t="shared" si="7"/>
        <v>2.4788732394366195</v>
      </c>
      <c r="E78" s="22">
        <f t="shared" si="8"/>
        <v>463.15789473684214</v>
      </c>
    </row>
    <row r="79" spans="1:5" x14ac:dyDescent="0.3">
      <c r="A79" s="79"/>
      <c r="B79" s="73" t="s">
        <v>102</v>
      </c>
      <c r="C79" s="53">
        <v>176</v>
      </c>
      <c r="D79" s="48">
        <f t="shared" si="7"/>
        <v>2.4788732394366195</v>
      </c>
      <c r="E79" s="52">
        <f t="shared" si="8"/>
        <v>463.15789473684214</v>
      </c>
    </row>
    <row r="80" spans="1:5" x14ac:dyDescent="0.3">
      <c r="A80" s="79"/>
      <c r="B80" s="73" t="s">
        <v>103</v>
      </c>
      <c r="C80" s="53">
        <v>176</v>
      </c>
      <c r="D80" s="48">
        <f t="shared" si="7"/>
        <v>2.4788732394366195</v>
      </c>
      <c r="E80" s="52">
        <f t="shared" si="8"/>
        <v>463.15789473684214</v>
      </c>
    </row>
    <row r="81" spans="1:5" x14ac:dyDescent="0.3">
      <c r="A81" s="79"/>
      <c r="B81" s="73" t="s">
        <v>104</v>
      </c>
      <c r="C81" s="53">
        <v>176</v>
      </c>
      <c r="D81" s="48">
        <f t="shared" si="7"/>
        <v>2.4788732394366195</v>
      </c>
      <c r="E81" s="52">
        <f t="shared" si="8"/>
        <v>463.15789473684214</v>
      </c>
    </row>
    <row r="82" spans="1:5" x14ac:dyDescent="0.3">
      <c r="A82" s="79"/>
      <c r="B82" s="73" t="s">
        <v>106</v>
      </c>
      <c r="C82" s="53">
        <v>176</v>
      </c>
      <c r="D82" s="48">
        <f t="shared" si="7"/>
        <v>2.4788732394366195</v>
      </c>
      <c r="E82" s="52">
        <f t="shared" si="8"/>
        <v>463.15789473684214</v>
      </c>
    </row>
    <row r="83" spans="1:5" x14ac:dyDescent="0.3">
      <c r="A83" s="79"/>
      <c r="B83" s="73" t="s">
        <v>107</v>
      </c>
      <c r="C83" s="53">
        <v>176</v>
      </c>
      <c r="D83" s="48">
        <f t="shared" si="7"/>
        <v>2.4788732394366195</v>
      </c>
      <c r="E83" s="52">
        <f t="shared" si="8"/>
        <v>463.15789473684214</v>
      </c>
    </row>
    <row r="84" spans="1:5" x14ac:dyDescent="0.3">
      <c r="A84" s="79"/>
      <c r="B84" s="73" t="s">
        <v>108</v>
      </c>
      <c r="C84" s="53">
        <v>176</v>
      </c>
      <c r="D84" s="48">
        <f t="shared" si="7"/>
        <v>2.4788732394366195</v>
      </c>
      <c r="E84" s="52">
        <f t="shared" si="8"/>
        <v>463.15789473684214</v>
      </c>
    </row>
    <row r="85" spans="1:5" x14ac:dyDescent="0.3">
      <c r="A85" s="79"/>
      <c r="B85" s="73" t="s">
        <v>109</v>
      </c>
      <c r="C85" s="53">
        <v>194</v>
      </c>
      <c r="D85" s="48">
        <f t="shared" si="7"/>
        <v>2.732394366197183</v>
      </c>
      <c r="E85" s="52">
        <f t="shared" si="8"/>
        <v>510.5263157894737</v>
      </c>
    </row>
    <row r="86" spans="1:5" x14ac:dyDescent="0.3">
      <c r="A86" s="79"/>
      <c r="B86" s="73" t="s">
        <v>110</v>
      </c>
      <c r="C86" s="53" t="s">
        <v>105</v>
      </c>
      <c r="D86" s="48" t="s">
        <v>105</v>
      </c>
      <c r="E86" s="52" t="s">
        <v>105</v>
      </c>
    </row>
    <row r="87" spans="1:5" x14ac:dyDescent="0.3">
      <c r="A87" s="79"/>
      <c r="B87" s="73" t="s">
        <v>48</v>
      </c>
      <c r="C87" s="53" t="s">
        <v>105</v>
      </c>
      <c r="D87" s="48" t="s">
        <v>105</v>
      </c>
      <c r="E87" s="52" t="s">
        <v>105</v>
      </c>
    </row>
    <row r="88" spans="1:5" x14ac:dyDescent="0.3">
      <c r="A88" s="79"/>
      <c r="B88" s="73" t="s">
        <v>99</v>
      </c>
      <c r="C88" s="53" t="s">
        <v>105</v>
      </c>
      <c r="D88" s="48" t="s">
        <v>105</v>
      </c>
      <c r="E88" s="52" t="s">
        <v>105</v>
      </c>
    </row>
    <row r="89" spans="1:5" ht="15" thickBot="1" x14ac:dyDescent="0.35">
      <c r="A89" s="79"/>
      <c r="B89" s="71" t="s">
        <v>100</v>
      </c>
      <c r="C89" s="64" t="s">
        <v>105</v>
      </c>
      <c r="D89" s="61" t="s">
        <v>105</v>
      </c>
      <c r="E89" s="62" t="s">
        <v>105</v>
      </c>
    </row>
    <row r="90" spans="1:5" x14ac:dyDescent="0.3">
      <c r="A90" s="78">
        <v>2020</v>
      </c>
      <c r="B90" s="69" t="s">
        <v>101</v>
      </c>
      <c r="C90" s="56" t="s">
        <v>105</v>
      </c>
      <c r="D90" s="18" t="s">
        <v>105</v>
      </c>
      <c r="E90" s="22" t="s">
        <v>105</v>
      </c>
    </row>
    <row r="91" spans="1:5" x14ac:dyDescent="0.3">
      <c r="A91" s="79"/>
      <c r="B91" s="73" t="s">
        <v>102</v>
      </c>
      <c r="C91" s="53" t="s">
        <v>105</v>
      </c>
      <c r="D91" s="48" t="s">
        <v>105</v>
      </c>
      <c r="E91" s="52" t="s">
        <v>105</v>
      </c>
    </row>
    <row r="92" spans="1:5" x14ac:dyDescent="0.3">
      <c r="A92" s="79"/>
      <c r="B92" s="73" t="s">
        <v>103</v>
      </c>
      <c r="C92" s="53" t="s">
        <v>105</v>
      </c>
      <c r="D92" s="48" t="s">
        <v>105</v>
      </c>
      <c r="E92" s="52" t="s">
        <v>105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430</v>
      </c>
      <c r="D107" s="48">
        <f t="shared" ref="D107" si="9">C107/$B$111</f>
        <v>6.056338028169014</v>
      </c>
      <c r="E107" s="52">
        <f t="shared" ref="E107" si="10">D107/$D$15*100</f>
        <v>1131.578947368421</v>
      </c>
    </row>
    <row r="108" spans="1:5" x14ac:dyDescent="0.3">
      <c r="A108" s="79"/>
      <c r="B108" s="73" t="s">
        <v>108</v>
      </c>
      <c r="C108" s="53">
        <v>430</v>
      </c>
      <c r="D108" s="48">
        <f t="shared" ref="D108:D109" si="11">C108/$B$111</f>
        <v>6.056338028169014</v>
      </c>
      <c r="E108" s="52">
        <f t="shared" ref="E108:E109" si="12">D108/$D$15*100</f>
        <v>1131.578947368421</v>
      </c>
    </row>
    <row r="109" spans="1:5" x14ac:dyDescent="0.3">
      <c r="A109" s="79"/>
      <c r="B109" s="73" t="s">
        <v>109</v>
      </c>
      <c r="C109" s="53">
        <v>525</v>
      </c>
      <c r="D109" s="48">
        <f t="shared" si="11"/>
        <v>7.394366197183099</v>
      </c>
      <c r="E109" s="52">
        <f t="shared" si="12"/>
        <v>1381.5789473684213</v>
      </c>
    </row>
    <row r="110" spans="1:5" ht="15" thickBot="1" x14ac:dyDescent="0.35">
      <c r="A110" s="80"/>
      <c r="B110" s="71" t="s">
        <v>110</v>
      </c>
      <c r="C110" s="46">
        <v>525</v>
      </c>
      <c r="D110" s="17">
        <f t="shared" ref="D110" si="13">C110/$B$111</f>
        <v>7.394366197183099</v>
      </c>
      <c r="E110" s="24">
        <f t="shared" ref="E110" si="14">D110/$D$15*100</f>
        <v>1381.5789473684213</v>
      </c>
    </row>
    <row r="111" spans="1:5" x14ac:dyDescent="0.3">
      <c r="A111" s="13" t="s">
        <v>93</v>
      </c>
      <c r="B111" s="14">
        <v>71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102:A110"/>
    <mergeCell ref="A90:A101"/>
    <mergeCell ref="C12:E12"/>
    <mergeCell ref="A15:A17"/>
    <mergeCell ref="A18:A29"/>
    <mergeCell ref="A42:A53"/>
    <mergeCell ref="A30:A41"/>
    <mergeCell ref="A12:A14"/>
    <mergeCell ref="B12:B14"/>
    <mergeCell ref="A78:A89"/>
    <mergeCell ref="A66:A77"/>
    <mergeCell ref="A54:A65"/>
    <mergeCell ref="C13:E13"/>
  </mergeCells>
  <hyperlinks>
    <hyperlink ref="A117" location="Índice!A1" display="Volver al Índice" xr:uid="{00000000-0004-0000-1900-000000000000}"/>
    <hyperlink ref="A120" r:id="rId1" xr:uid="{10DE3CAF-DD1C-400B-A711-159DE3B47812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K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  <col min="8" max="8" width="30.33203125" bestFit="1" customWidth="1"/>
    <col min="11" max="11" width="30.33203125" bestFit="1" customWidth="1"/>
  </cols>
  <sheetData>
    <row r="1" spans="1:11" x14ac:dyDescent="0.3">
      <c r="A1" s="7" t="s">
        <v>0</v>
      </c>
      <c r="B1" s="3"/>
    </row>
    <row r="2" spans="1:11" x14ac:dyDescent="0.3">
      <c r="A2" s="7" t="s">
        <v>1</v>
      </c>
      <c r="B2" s="3"/>
    </row>
    <row r="3" spans="1:11" x14ac:dyDescent="0.3">
      <c r="A3" s="7" t="s">
        <v>2</v>
      </c>
      <c r="B3" s="3"/>
    </row>
    <row r="4" spans="1:11" x14ac:dyDescent="0.3">
      <c r="A4" s="7" t="s">
        <v>3</v>
      </c>
      <c r="B4" s="3" t="s">
        <v>4</v>
      </c>
    </row>
    <row r="5" spans="1:11" x14ac:dyDescent="0.3">
      <c r="A5" s="7" t="s">
        <v>37</v>
      </c>
      <c r="B5" s="3" t="s">
        <v>8</v>
      </c>
    </row>
    <row r="6" spans="1:11" x14ac:dyDescent="0.3">
      <c r="A6" s="7" t="s">
        <v>5</v>
      </c>
      <c r="B6" s="3" t="s">
        <v>89</v>
      </c>
    </row>
    <row r="7" spans="1:11" x14ac:dyDescent="0.3">
      <c r="A7" s="7" t="s">
        <v>38</v>
      </c>
      <c r="B7" s="3" t="s">
        <v>39</v>
      </c>
    </row>
    <row r="8" spans="1:11" x14ac:dyDescent="0.3">
      <c r="A8" s="7" t="s">
        <v>40</v>
      </c>
      <c r="B8" s="8" t="str">
        <f>+'LA PLATA-MAR DEL PLATA'!B8</f>
        <v>septiembre 2021</v>
      </c>
    </row>
    <row r="9" spans="1:11" x14ac:dyDescent="0.3">
      <c r="A9" s="7" t="s">
        <v>41</v>
      </c>
      <c r="B9" s="8" t="str">
        <f>+'LA PLATA-MAR DEL PLATA'!B9</f>
        <v>septiembre 2021</v>
      </c>
    </row>
    <row r="11" spans="1:11" ht="15" thickBot="1" x14ac:dyDescent="0.35"/>
    <row r="12" spans="1:11" ht="15" thickBot="1" x14ac:dyDescent="0.35">
      <c r="A12" s="93" t="s">
        <v>42</v>
      </c>
      <c r="B12" s="105" t="s">
        <v>43</v>
      </c>
      <c r="C12" s="81" t="s">
        <v>98</v>
      </c>
      <c r="D12" s="82"/>
      <c r="E12" s="82"/>
      <c r="F12" s="82"/>
      <c r="G12" s="82"/>
      <c r="H12" s="82"/>
      <c r="I12" s="82"/>
      <c r="J12" s="82"/>
      <c r="K12" s="83"/>
    </row>
    <row r="13" spans="1:11" x14ac:dyDescent="0.3">
      <c r="A13" s="94"/>
      <c r="B13" s="97"/>
      <c r="C13" s="84" t="s">
        <v>45</v>
      </c>
      <c r="D13" s="85"/>
      <c r="E13" s="86"/>
      <c r="F13" s="84" t="s">
        <v>46</v>
      </c>
      <c r="G13" s="85"/>
      <c r="H13" s="86"/>
      <c r="I13" s="102" t="s">
        <v>47</v>
      </c>
      <c r="J13" s="103"/>
      <c r="K13" s="104"/>
    </row>
    <row r="14" spans="1:11" ht="15" thickBot="1" x14ac:dyDescent="0.35">
      <c r="A14" s="95"/>
      <c r="B14" s="106"/>
      <c r="C14" s="15" t="s">
        <v>94</v>
      </c>
      <c r="D14" s="12" t="s">
        <v>95</v>
      </c>
      <c r="E14" s="16" t="s">
        <v>97</v>
      </c>
      <c r="F14" s="15" t="s">
        <v>94</v>
      </c>
      <c r="G14" s="12" t="s">
        <v>95</v>
      </c>
      <c r="H14" s="16" t="s">
        <v>97</v>
      </c>
      <c r="I14" s="54" t="s">
        <v>94</v>
      </c>
      <c r="J14" s="12" t="s">
        <v>95</v>
      </c>
      <c r="K14" s="16" t="s">
        <v>97</v>
      </c>
    </row>
    <row r="15" spans="1:11" x14ac:dyDescent="0.3">
      <c r="A15" s="87">
        <v>2013</v>
      </c>
      <c r="B15" s="66" t="s">
        <v>48</v>
      </c>
      <c r="C15" s="36">
        <v>347</v>
      </c>
      <c r="D15" s="18">
        <f t="shared" ref="D15:D47" si="0">C15/$B$111</f>
        <v>0.55520000000000003</v>
      </c>
      <c r="E15" s="22">
        <f t="shared" ref="E15:E22" si="1">D15/$D$15*100</f>
        <v>100</v>
      </c>
      <c r="F15" s="36">
        <v>382</v>
      </c>
      <c r="G15" s="18">
        <f t="shared" ref="G15:G20" si="2">F15/$B$111</f>
        <v>0.61119999999999997</v>
      </c>
      <c r="H15" s="22">
        <f t="shared" ref="H15:H20" si="3">G15/$D$15*100</f>
        <v>110.0864553314121</v>
      </c>
      <c r="I15" s="25">
        <v>432</v>
      </c>
      <c r="J15" s="18">
        <f t="shared" ref="J15:J20" si="4">I15/$B$111</f>
        <v>0.69120000000000004</v>
      </c>
      <c r="K15" s="22">
        <f t="shared" ref="K15:K20" si="5">J15/$D$15*100</f>
        <v>124.4956772334294</v>
      </c>
    </row>
    <row r="16" spans="1:11" x14ac:dyDescent="0.3">
      <c r="A16" s="88"/>
      <c r="B16" s="67" t="s">
        <v>99</v>
      </c>
      <c r="C16" s="37">
        <v>347</v>
      </c>
      <c r="D16" s="21">
        <f t="shared" si="0"/>
        <v>0.55520000000000003</v>
      </c>
      <c r="E16" s="23">
        <f t="shared" si="1"/>
        <v>100</v>
      </c>
      <c r="F16" s="37">
        <v>382</v>
      </c>
      <c r="G16" s="21">
        <f t="shared" si="2"/>
        <v>0.61119999999999997</v>
      </c>
      <c r="H16" s="23">
        <f t="shared" si="3"/>
        <v>110.0864553314121</v>
      </c>
      <c r="I16" s="26">
        <v>432</v>
      </c>
      <c r="J16" s="21">
        <f t="shared" si="4"/>
        <v>0.69120000000000004</v>
      </c>
      <c r="K16" s="23">
        <f t="shared" si="5"/>
        <v>124.4956772334294</v>
      </c>
    </row>
    <row r="17" spans="1:11" ht="15" thickBot="1" x14ac:dyDescent="0.35">
      <c r="A17" s="89"/>
      <c r="B17" s="68" t="s">
        <v>100</v>
      </c>
      <c r="C17" s="42">
        <v>347</v>
      </c>
      <c r="D17" s="29">
        <f t="shared" si="0"/>
        <v>0.55520000000000003</v>
      </c>
      <c r="E17" s="30">
        <f t="shared" si="1"/>
        <v>100</v>
      </c>
      <c r="F17" s="42">
        <v>382</v>
      </c>
      <c r="G17" s="29">
        <f t="shared" si="2"/>
        <v>0.61119999999999997</v>
      </c>
      <c r="H17" s="30">
        <f t="shared" si="3"/>
        <v>110.0864553314121</v>
      </c>
      <c r="I17" s="31">
        <v>432</v>
      </c>
      <c r="J17" s="29">
        <f t="shared" si="4"/>
        <v>0.69120000000000004</v>
      </c>
      <c r="K17" s="30">
        <f t="shared" si="5"/>
        <v>124.4956772334294</v>
      </c>
    </row>
    <row r="18" spans="1:11" x14ac:dyDescent="0.3">
      <c r="A18" s="90">
        <v>2014</v>
      </c>
      <c r="B18" s="69" t="s">
        <v>101</v>
      </c>
      <c r="C18" s="36">
        <v>395</v>
      </c>
      <c r="D18" s="18">
        <f t="shared" si="0"/>
        <v>0.63200000000000001</v>
      </c>
      <c r="E18" s="22">
        <f t="shared" si="1"/>
        <v>113.8328530259366</v>
      </c>
      <c r="F18" s="36">
        <v>435</v>
      </c>
      <c r="G18" s="18">
        <f t="shared" si="2"/>
        <v>0.69599999999999995</v>
      </c>
      <c r="H18" s="22">
        <f t="shared" si="3"/>
        <v>125.36023054755042</v>
      </c>
      <c r="I18" s="25">
        <v>495</v>
      </c>
      <c r="J18" s="18">
        <f t="shared" si="4"/>
        <v>0.79200000000000004</v>
      </c>
      <c r="K18" s="22">
        <f t="shared" si="5"/>
        <v>142.65129682997119</v>
      </c>
    </row>
    <row r="19" spans="1:11" x14ac:dyDescent="0.3">
      <c r="A19" s="91"/>
      <c r="B19" s="70" t="s">
        <v>102</v>
      </c>
      <c r="C19" s="37">
        <v>383</v>
      </c>
      <c r="D19" s="21">
        <f t="shared" si="0"/>
        <v>0.61280000000000001</v>
      </c>
      <c r="E19" s="23">
        <f t="shared" si="1"/>
        <v>110.37463976945246</v>
      </c>
      <c r="F19" s="37">
        <v>456</v>
      </c>
      <c r="G19" s="21">
        <f t="shared" si="2"/>
        <v>0.72960000000000003</v>
      </c>
      <c r="H19" s="23">
        <f t="shared" si="3"/>
        <v>131.41210374639769</v>
      </c>
      <c r="I19" s="26">
        <v>528</v>
      </c>
      <c r="J19" s="21">
        <f t="shared" si="4"/>
        <v>0.8448</v>
      </c>
      <c r="K19" s="23">
        <f t="shared" si="5"/>
        <v>152.16138328530258</v>
      </c>
    </row>
    <row r="20" spans="1:11" x14ac:dyDescent="0.3">
      <c r="A20" s="91"/>
      <c r="B20" s="70" t="s">
        <v>103</v>
      </c>
      <c r="C20" s="44">
        <v>383.71428571428572</v>
      </c>
      <c r="D20" s="21">
        <f t="shared" si="0"/>
        <v>0.61394285714285712</v>
      </c>
      <c r="E20" s="23">
        <f t="shared" si="1"/>
        <v>110.58048579662412</v>
      </c>
      <c r="F20" s="37">
        <v>456</v>
      </c>
      <c r="G20" s="21">
        <f t="shared" si="2"/>
        <v>0.72960000000000003</v>
      </c>
      <c r="H20" s="23">
        <f t="shared" si="3"/>
        <v>131.41210374639769</v>
      </c>
      <c r="I20" s="26">
        <v>528</v>
      </c>
      <c r="J20" s="21">
        <f t="shared" si="4"/>
        <v>0.8448</v>
      </c>
      <c r="K20" s="23">
        <f t="shared" si="5"/>
        <v>152.16138328530258</v>
      </c>
    </row>
    <row r="21" spans="1:11" x14ac:dyDescent="0.3">
      <c r="A21" s="91"/>
      <c r="B21" s="70" t="s">
        <v>104</v>
      </c>
      <c r="C21" s="42">
        <v>380</v>
      </c>
      <c r="D21" s="29">
        <f t="shared" si="0"/>
        <v>0.60799999999999998</v>
      </c>
      <c r="E21" s="30">
        <f>D21/$D$15*100</f>
        <v>109.5100864553314</v>
      </c>
      <c r="F21" s="42" t="s">
        <v>105</v>
      </c>
      <c r="G21" s="29" t="s">
        <v>105</v>
      </c>
      <c r="H21" s="30" t="s">
        <v>105</v>
      </c>
      <c r="I21" s="31" t="s">
        <v>105</v>
      </c>
      <c r="J21" s="29" t="s">
        <v>105</v>
      </c>
      <c r="K21" s="30" t="s">
        <v>105</v>
      </c>
    </row>
    <row r="22" spans="1:11" x14ac:dyDescent="0.3">
      <c r="A22" s="91"/>
      <c r="B22" s="70" t="s">
        <v>106</v>
      </c>
      <c r="C22" s="42">
        <v>400</v>
      </c>
      <c r="D22" s="29">
        <f t="shared" si="0"/>
        <v>0.64</v>
      </c>
      <c r="E22" s="30">
        <f t="shared" si="1"/>
        <v>115.27377521613833</v>
      </c>
      <c r="F22" s="42">
        <v>456</v>
      </c>
      <c r="G22" s="29">
        <f t="shared" ref="G22:G47" si="6">F22/$B$111</f>
        <v>0.72960000000000003</v>
      </c>
      <c r="H22" s="30">
        <f t="shared" ref="H22:H34" si="7">G22/$D$15*100</f>
        <v>131.41210374639769</v>
      </c>
      <c r="I22" s="31">
        <v>528</v>
      </c>
      <c r="J22" s="29">
        <f>I22/$B$111</f>
        <v>0.8448</v>
      </c>
      <c r="K22" s="30">
        <f>J22/$D$15*100</f>
        <v>152.16138328530258</v>
      </c>
    </row>
    <row r="23" spans="1:11" x14ac:dyDescent="0.3">
      <c r="A23" s="91"/>
      <c r="B23" s="70" t="s">
        <v>107</v>
      </c>
      <c r="C23" s="42">
        <v>400</v>
      </c>
      <c r="D23" s="29">
        <f t="shared" si="0"/>
        <v>0.64</v>
      </c>
      <c r="E23" s="30">
        <f t="shared" ref="E23:E34" si="8">D23/$D$15*100</f>
        <v>115.27377521613833</v>
      </c>
      <c r="F23" s="42">
        <v>456</v>
      </c>
      <c r="G23" s="29">
        <f t="shared" si="6"/>
        <v>0.72960000000000003</v>
      </c>
      <c r="H23" s="30">
        <f t="shared" si="7"/>
        <v>131.41210374639769</v>
      </c>
      <c r="I23" s="31">
        <v>528</v>
      </c>
      <c r="J23" s="29">
        <f>I23/$B$111</f>
        <v>0.8448</v>
      </c>
      <c r="K23" s="30">
        <f>J23/$D$15*100</f>
        <v>152.16138328530258</v>
      </c>
    </row>
    <row r="24" spans="1:11" x14ac:dyDescent="0.3">
      <c r="A24" s="91"/>
      <c r="B24" s="70" t="s">
        <v>108</v>
      </c>
      <c r="C24" s="42">
        <v>400</v>
      </c>
      <c r="D24" s="29">
        <f t="shared" si="0"/>
        <v>0.64</v>
      </c>
      <c r="E24" s="30">
        <f t="shared" si="8"/>
        <v>115.27377521613833</v>
      </c>
      <c r="F24" s="42">
        <v>456</v>
      </c>
      <c r="G24" s="29">
        <f t="shared" si="6"/>
        <v>0.72960000000000003</v>
      </c>
      <c r="H24" s="30">
        <f t="shared" si="7"/>
        <v>131.41210374639769</v>
      </c>
      <c r="I24" s="31" t="s">
        <v>105</v>
      </c>
      <c r="J24" s="29" t="s">
        <v>105</v>
      </c>
      <c r="K24" s="30" t="s">
        <v>105</v>
      </c>
    </row>
    <row r="25" spans="1:11" x14ac:dyDescent="0.3">
      <c r="A25" s="91"/>
      <c r="B25" s="70" t="s">
        <v>109</v>
      </c>
      <c r="C25" s="42">
        <v>477</v>
      </c>
      <c r="D25" s="29">
        <f t="shared" si="0"/>
        <v>0.76319999999999999</v>
      </c>
      <c r="E25" s="30">
        <f t="shared" si="8"/>
        <v>137.46397694524495</v>
      </c>
      <c r="F25" s="42">
        <v>544</v>
      </c>
      <c r="G25" s="29">
        <f t="shared" si="6"/>
        <v>0.87039999999999995</v>
      </c>
      <c r="H25" s="30">
        <f t="shared" si="7"/>
        <v>156.77233429394809</v>
      </c>
      <c r="I25" s="31" t="s">
        <v>105</v>
      </c>
      <c r="J25" s="29" t="s">
        <v>105</v>
      </c>
      <c r="K25" s="30" t="s">
        <v>105</v>
      </c>
    </row>
    <row r="26" spans="1:11" x14ac:dyDescent="0.3">
      <c r="A26" s="91"/>
      <c r="B26" s="70" t="s">
        <v>110</v>
      </c>
      <c r="C26" s="42">
        <v>477</v>
      </c>
      <c r="D26" s="29">
        <f t="shared" si="0"/>
        <v>0.76319999999999999</v>
      </c>
      <c r="E26" s="30">
        <f t="shared" si="8"/>
        <v>137.46397694524495</v>
      </c>
      <c r="F26" s="42">
        <v>544</v>
      </c>
      <c r="G26" s="29">
        <f t="shared" si="6"/>
        <v>0.87039999999999995</v>
      </c>
      <c r="H26" s="30">
        <f t="shared" si="7"/>
        <v>156.77233429394809</v>
      </c>
      <c r="I26" s="31">
        <v>630</v>
      </c>
      <c r="J26" s="29">
        <f>I26/$B$111</f>
        <v>1.008</v>
      </c>
      <c r="K26" s="30">
        <f>J26/$D$15*100</f>
        <v>181.55619596541786</v>
      </c>
    </row>
    <row r="27" spans="1:11" x14ac:dyDescent="0.3">
      <c r="A27" s="91"/>
      <c r="B27" s="70" t="s">
        <v>48</v>
      </c>
      <c r="C27" s="42">
        <v>477</v>
      </c>
      <c r="D27" s="29">
        <f t="shared" si="0"/>
        <v>0.76319999999999999</v>
      </c>
      <c r="E27" s="30">
        <f t="shared" si="8"/>
        <v>137.46397694524495</v>
      </c>
      <c r="F27" s="42">
        <v>544</v>
      </c>
      <c r="G27" s="29">
        <f t="shared" si="6"/>
        <v>0.87039999999999995</v>
      </c>
      <c r="H27" s="30">
        <f t="shared" si="7"/>
        <v>156.77233429394809</v>
      </c>
      <c r="I27" s="31">
        <v>630</v>
      </c>
      <c r="J27" s="29">
        <f>I27/$B$111</f>
        <v>1.008</v>
      </c>
      <c r="K27" s="30">
        <f>J27/$D$15*100</f>
        <v>181.55619596541786</v>
      </c>
    </row>
    <row r="28" spans="1:11" x14ac:dyDescent="0.3">
      <c r="A28" s="91"/>
      <c r="B28" s="70" t="s">
        <v>99</v>
      </c>
      <c r="C28" s="42">
        <v>477</v>
      </c>
      <c r="D28" s="29">
        <f t="shared" si="0"/>
        <v>0.76319999999999999</v>
      </c>
      <c r="E28" s="30">
        <f t="shared" si="8"/>
        <v>137.46397694524495</v>
      </c>
      <c r="F28" s="42">
        <v>544</v>
      </c>
      <c r="G28" s="29">
        <f t="shared" si="6"/>
        <v>0.87039999999999995</v>
      </c>
      <c r="H28" s="30">
        <f t="shared" si="7"/>
        <v>156.77233429394809</v>
      </c>
      <c r="I28" s="31">
        <v>630</v>
      </c>
      <c r="J28" s="29">
        <f>I28/$B$111</f>
        <v>1.008</v>
      </c>
      <c r="K28" s="30">
        <f>J28/$D$15*100</f>
        <v>181.55619596541786</v>
      </c>
    </row>
    <row r="29" spans="1:11" ht="15" thickBot="1" x14ac:dyDescent="0.35">
      <c r="A29" s="92"/>
      <c r="B29" s="71" t="s">
        <v>100</v>
      </c>
      <c r="C29" s="38">
        <v>506</v>
      </c>
      <c r="D29" s="17">
        <f t="shared" si="0"/>
        <v>0.80959999999999999</v>
      </c>
      <c r="E29" s="24">
        <f t="shared" si="8"/>
        <v>145.82132564841496</v>
      </c>
      <c r="F29" s="38">
        <v>664</v>
      </c>
      <c r="G29" s="17">
        <f t="shared" si="6"/>
        <v>1.0624</v>
      </c>
      <c r="H29" s="24">
        <f t="shared" si="7"/>
        <v>191.35446685878964</v>
      </c>
      <c r="I29" s="59" t="s">
        <v>105</v>
      </c>
      <c r="J29" s="17" t="s">
        <v>105</v>
      </c>
      <c r="K29" s="24" t="s">
        <v>105</v>
      </c>
    </row>
    <row r="30" spans="1:11" x14ac:dyDescent="0.3">
      <c r="A30" s="78">
        <v>2015</v>
      </c>
      <c r="B30" s="69" t="s">
        <v>101</v>
      </c>
      <c r="C30" s="36">
        <v>515</v>
      </c>
      <c r="D30" s="18">
        <f t="shared" si="0"/>
        <v>0.82399999999999995</v>
      </c>
      <c r="E30" s="22">
        <f t="shared" si="8"/>
        <v>148.41498559077809</v>
      </c>
      <c r="F30" s="36">
        <v>646</v>
      </c>
      <c r="G30" s="18">
        <f t="shared" si="6"/>
        <v>1.0336000000000001</v>
      </c>
      <c r="H30" s="22">
        <f t="shared" si="7"/>
        <v>186.1671469740634</v>
      </c>
      <c r="I30" s="25">
        <v>748</v>
      </c>
      <c r="J30" s="18">
        <f t="shared" ref="J30:J47" si="9">I30/$B$111</f>
        <v>1.1968000000000001</v>
      </c>
      <c r="K30" s="22">
        <f t="shared" ref="K30:K36" si="10">J30/$D$15*100</f>
        <v>215.56195965417868</v>
      </c>
    </row>
    <row r="31" spans="1:11" x14ac:dyDescent="0.3">
      <c r="A31" s="79"/>
      <c r="B31" s="70" t="s">
        <v>102</v>
      </c>
      <c r="C31" s="42">
        <v>515</v>
      </c>
      <c r="D31" s="29">
        <f t="shared" si="0"/>
        <v>0.82399999999999995</v>
      </c>
      <c r="E31" s="30">
        <f t="shared" si="8"/>
        <v>148.41498559077809</v>
      </c>
      <c r="F31" s="42">
        <v>646</v>
      </c>
      <c r="G31" s="29">
        <f t="shared" si="6"/>
        <v>1.0336000000000001</v>
      </c>
      <c r="H31" s="30">
        <f t="shared" si="7"/>
        <v>186.1671469740634</v>
      </c>
      <c r="I31" s="31">
        <v>748</v>
      </c>
      <c r="J31" s="29">
        <f t="shared" si="9"/>
        <v>1.1968000000000001</v>
      </c>
      <c r="K31" s="30">
        <f t="shared" si="10"/>
        <v>215.56195965417868</v>
      </c>
    </row>
    <row r="32" spans="1:11" x14ac:dyDescent="0.3">
      <c r="A32" s="79"/>
      <c r="B32" s="70" t="s">
        <v>103</v>
      </c>
      <c r="C32" s="37">
        <v>515</v>
      </c>
      <c r="D32" s="21">
        <f t="shared" si="0"/>
        <v>0.82399999999999995</v>
      </c>
      <c r="E32" s="23">
        <f t="shared" si="8"/>
        <v>148.41498559077809</v>
      </c>
      <c r="F32" s="37">
        <v>646</v>
      </c>
      <c r="G32" s="21">
        <f t="shared" si="6"/>
        <v>1.0336000000000001</v>
      </c>
      <c r="H32" s="23">
        <f t="shared" si="7"/>
        <v>186.1671469740634</v>
      </c>
      <c r="I32" s="39">
        <v>748</v>
      </c>
      <c r="J32" s="21">
        <f t="shared" si="9"/>
        <v>1.1968000000000001</v>
      </c>
      <c r="K32" s="23">
        <f t="shared" si="10"/>
        <v>215.56195965417868</v>
      </c>
    </row>
    <row r="33" spans="1:11" x14ac:dyDescent="0.3">
      <c r="A33" s="79"/>
      <c r="B33" s="70" t="s">
        <v>104</v>
      </c>
      <c r="C33" s="37">
        <v>566</v>
      </c>
      <c r="D33" s="21">
        <f t="shared" si="0"/>
        <v>0.90559999999999996</v>
      </c>
      <c r="E33" s="23">
        <f t="shared" si="8"/>
        <v>163.11239193083571</v>
      </c>
      <c r="F33" s="37">
        <v>646</v>
      </c>
      <c r="G33" s="21">
        <f t="shared" si="6"/>
        <v>1.0336000000000001</v>
      </c>
      <c r="H33" s="23">
        <f t="shared" si="7"/>
        <v>186.1671469740634</v>
      </c>
      <c r="I33" s="39">
        <v>748</v>
      </c>
      <c r="J33" s="21">
        <f t="shared" si="9"/>
        <v>1.1968000000000001</v>
      </c>
      <c r="K33" s="23">
        <f t="shared" si="10"/>
        <v>215.56195965417868</v>
      </c>
    </row>
    <row r="34" spans="1:11" x14ac:dyDescent="0.3">
      <c r="A34" s="79"/>
      <c r="B34" s="70" t="s">
        <v>106</v>
      </c>
      <c r="C34" s="37">
        <v>566</v>
      </c>
      <c r="D34" s="21">
        <f t="shared" si="0"/>
        <v>0.90559999999999996</v>
      </c>
      <c r="E34" s="23">
        <f t="shared" si="8"/>
        <v>163.11239193083571</v>
      </c>
      <c r="F34" s="37">
        <v>646</v>
      </c>
      <c r="G34" s="21">
        <f t="shared" si="6"/>
        <v>1.0336000000000001</v>
      </c>
      <c r="H34" s="23">
        <f t="shared" si="7"/>
        <v>186.1671469740634</v>
      </c>
      <c r="I34" s="39">
        <v>748</v>
      </c>
      <c r="J34" s="21">
        <f t="shared" si="9"/>
        <v>1.1968000000000001</v>
      </c>
      <c r="K34" s="23">
        <f t="shared" si="10"/>
        <v>215.56195965417868</v>
      </c>
    </row>
    <row r="35" spans="1:11" x14ac:dyDescent="0.3">
      <c r="A35" s="79"/>
      <c r="B35" s="70" t="s">
        <v>107</v>
      </c>
      <c r="C35" s="37">
        <v>566</v>
      </c>
      <c r="D35" s="21">
        <f t="shared" si="0"/>
        <v>0.90559999999999996</v>
      </c>
      <c r="E35" s="23">
        <f t="shared" ref="E35:E47" si="11">D35/$D$15*100</f>
        <v>163.11239193083571</v>
      </c>
      <c r="F35" s="37">
        <v>646</v>
      </c>
      <c r="G35" s="21">
        <f t="shared" si="6"/>
        <v>1.0336000000000001</v>
      </c>
      <c r="H35" s="23">
        <f t="shared" ref="H35:H47" si="12">G35/$D$15*100</f>
        <v>186.1671469740634</v>
      </c>
      <c r="I35" s="39">
        <v>748</v>
      </c>
      <c r="J35" s="21">
        <f t="shared" si="9"/>
        <v>1.1968000000000001</v>
      </c>
      <c r="K35" s="23">
        <f t="shared" si="10"/>
        <v>215.56195965417868</v>
      </c>
    </row>
    <row r="36" spans="1:11" x14ac:dyDescent="0.3">
      <c r="A36" s="79"/>
      <c r="B36" s="70" t="s">
        <v>108</v>
      </c>
      <c r="C36" s="37">
        <v>545</v>
      </c>
      <c r="D36" s="21">
        <f t="shared" si="0"/>
        <v>0.872</v>
      </c>
      <c r="E36" s="23">
        <f t="shared" si="11"/>
        <v>157.06051873198848</v>
      </c>
      <c r="F36" s="37">
        <v>673</v>
      </c>
      <c r="G36" s="21">
        <f t="shared" si="6"/>
        <v>1.0768</v>
      </c>
      <c r="H36" s="23">
        <f t="shared" si="12"/>
        <v>193.94812680115271</v>
      </c>
      <c r="I36" s="39">
        <v>780</v>
      </c>
      <c r="J36" s="21">
        <f t="shared" si="9"/>
        <v>1.248</v>
      </c>
      <c r="K36" s="23">
        <f t="shared" si="10"/>
        <v>224.78386167146974</v>
      </c>
    </row>
    <row r="37" spans="1:11" x14ac:dyDescent="0.3">
      <c r="A37" s="79"/>
      <c r="B37" s="70" t="s">
        <v>109</v>
      </c>
      <c r="C37" s="37">
        <v>570</v>
      </c>
      <c r="D37" s="21">
        <f t="shared" si="0"/>
        <v>0.91200000000000003</v>
      </c>
      <c r="E37" s="23">
        <f t="shared" si="11"/>
        <v>164.2651296829971</v>
      </c>
      <c r="F37" s="37">
        <v>673</v>
      </c>
      <c r="G37" s="21">
        <f t="shared" si="6"/>
        <v>1.0768</v>
      </c>
      <c r="H37" s="23">
        <f t="shared" si="12"/>
        <v>193.94812680115271</v>
      </c>
      <c r="I37" s="39">
        <v>780</v>
      </c>
      <c r="J37" s="21">
        <f t="shared" si="9"/>
        <v>1.248</v>
      </c>
      <c r="K37" s="23">
        <f t="shared" ref="K37:K47" si="13">J37/$D$15*100</f>
        <v>224.78386167146974</v>
      </c>
    </row>
    <row r="38" spans="1:11" x14ac:dyDescent="0.3">
      <c r="A38" s="79"/>
      <c r="B38" s="70" t="s">
        <v>110</v>
      </c>
      <c r="C38" s="37">
        <v>570</v>
      </c>
      <c r="D38" s="21">
        <f t="shared" si="0"/>
        <v>0.91200000000000003</v>
      </c>
      <c r="E38" s="23">
        <f t="shared" si="11"/>
        <v>164.2651296829971</v>
      </c>
      <c r="F38" s="37">
        <v>673</v>
      </c>
      <c r="G38" s="21">
        <f t="shared" si="6"/>
        <v>1.0768</v>
      </c>
      <c r="H38" s="23">
        <f t="shared" si="12"/>
        <v>193.94812680115271</v>
      </c>
      <c r="I38" s="39">
        <v>780</v>
      </c>
      <c r="J38" s="21">
        <f t="shared" si="9"/>
        <v>1.248</v>
      </c>
      <c r="K38" s="23">
        <f t="shared" si="13"/>
        <v>224.78386167146974</v>
      </c>
    </row>
    <row r="39" spans="1:11" x14ac:dyDescent="0.3">
      <c r="A39" s="79"/>
      <c r="B39" s="70" t="s">
        <v>48</v>
      </c>
      <c r="C39" s="37">
        <v>658</v>
      </c>
      <c r="D39" s="21">
        <f t="shared" si="0"/>
        <v>1.0528</v>
      </c>
      <c r="E39" s="23">
        <f t="shared" si="11"/>
        <v>189.62536023054753</v>
      </c>
      <c r="F39" s="37">
        <v>750</v>
      </c>
      <c r="G39" s="21">
        <f t="shared" si="6"/>
        <v>1.2</v>
      </c>
      <c r="H39" s="23">
        <f t="shared" si="12"/>
        <v>216.13832853025934</v>
      </c>
      <c r="I39" s="39">
        <v>868</v>
      </c>
      <c r="J39" s="21">
        <f t="shared" si="9"/>
        <v>1.3888</v>
      </c>
      <c r="K39" s="23">
        <f t="shared" si="13"/>
        <v>250.14409221902017</v>
      </c>
    </row>
    <row r="40" spans="1:11" x14ac:dyDescent="0.3">
      <c r="A40" s="79"/>
      <c r="B40" s="70" t="s">
        <v>99</v>
      </c>
      <c r="C40" s="37">
        <v>658</v>
      </c>
      <c r="D40" s="21">
        <f t="shared" si="0"/>
        <v>1.0528</v>
      </c>
      <c r="E40" s="23">
        <f t="shared" si="11"/>
        <v>189.62536023054753</v>
      </c>
      <c r="F40" s="37">
        <v>750</v>
      </c>
      <c r="G40" s="21">
        <f t="shared" si="6"/>
        <v>1.2</v>
      </c>
      <c r="H40" s="23">
        <f t="shared" si="12"/>
        <v>216.13832853025934</v>
      </c>
      <c r="I40" s="39">
        <v>868</v>
      </c>
      <c r="J40" s="21">
        <f t="shared" si="9"/>
        <v>1.3888</v>
      </c>
      <c r="K40" s="23">
        <f t="shared" si="13"/>
        <v>250.14409221902017</v>
      </c>
    </row>
    <row r="41" spans="1:11" ht="15" thickBot="1" x14ac:dyDescent="0.35">
      <c r="A41" s="79"/>
      <c r="B41" s="72" t="s">
        <v>100</v>
      </c>
      <c r="C41" s="38">
        <v>658</v>
      </c>
      <c r="D41" s="17">
        <f t="shared" si="0"/>
        <v>1.0528</v>
      </c>
      <c r="E41" s="24">
        <f t="shared" si="11"/>
        <v>189.62536023054753</v>
      </c>
      <c r="F41" s="38">
        <v>750</v>
      </c>
      <c r="G41" s="17">
        <f t="shared" si="6"/>
        <v>1.2</v>
      </c>
      <c r="H41" s="24">
        <f t="shared" si="12"/>
        <v>216.13832853025934</v>
      </c>
      <c r="I41" s="40">
        <v>868</v>
      </c>
      <c r="J41" s="17">
        <f t="shared" si="9"/>
        <v>1.3888</v>
      </c>
      <c r="K41" s="24">
        <f t="shared" si="13"/>
        <v>250.14409221902017</v>
      </c>
    </row>
    <row r="42" spans="1:11" x14ac:dyDescent="0.3">
      <c r="A42" s="90">
        <v>2016</v>
      </c>
      <c r="B42" s="69" t="s">
        <v>101</v>
      </c>
      <c r="C42" s="36">
        <v>719</v>
      </c>
      <c r="D42" s="18">
        <f t="shared" si="0"/>
        <v>1.1504000000000001</v>
      </c>
      <c r="E42" s="22">
        <f t="shared" si="11"/>
        <v>207.20461095100865</v>
      </c>
      <c r="F42" s="36">
        <v>820</v>
      </c>
      <c r="G42" s="18">
        <f t="shared" si="6"/>
        <v>1.3120000000000001</v>
      </c>
      <c r="H42" s="22">
        <f t="shared" si="12"/>
        <v>236.31123919308359</v>
      </c>
      <c r="I42" s="56">
        <v>949</v>
      </c>
      <c r="J42" s="18">
        <f t="shared" si="9"/>
        <v>1.5184</v>
      </c>
      <c r="K42" s="22">
        <f t="shared" si="13"/>
        <v>273.48703170028818</v>
      </c>
    </row>
    <row r="43" spans="1:11" x14ac:dyDescent="0.3">
      <c r="A43" s="91"/>
      <c r="B43" s="70" t="s">
        <v>102</v>
      </c>
      <c r="C43" s="37">
        <v>719</v>
      </c>
      <c r="D43" s="21">
        <f t="shared" si="0"/>
        <v>1.1504000000000001</v>
      </c>
      <c r="E43" s="23">
        <f t="shared" si="11"/>
        <v>207.20461095100865</v>
      </c>
      <c r="F43" s="37">
        <v>820</v>
      </c>
      <c r="G43" s="21">
        <f t="shared" si="6"/>
        <v>1.3120000000000001</v>
      </c>
      <c r="H43" s="23">
        <f t="shared" si="12"/>
        <v>236.31123919308359</v>
      </c>
      <c r="I43" s="39">
        <v>949</v>
      </c>
      <c r="J43" s="21">
        <f t="shared" si="9"/>
        <v>1.5184</v>
      </c>
      <c r="K43" s="23">
        <f t="shared" si="13"/>
        <v>273.48703170028818</v>
      </c>
    </row>
    <row r="44" spans="1:11" x14ac:dyDescent="0.3">
      <c r="A44" s="91"/>
      <c r="B44" s="70" t="s">
        <v>103</v>
      </c>
      <c r="C44" s="37">
        <v>719</v>
      </c>
      <c r="D44" s="21">
        <f t="shared" si="0"/>
        <v>1.1504000000000001</v>
      </c>
      <c r="E44" s="23">
        <f t="shared" si="11"/>
        <v>207.20461095100865</v>
      </c>
      <c r="F44" s="37">
        <v>820</v>
      </c>
      <c r="G44" s="21">
        <f t="shared" si="6"/>
        <v>1.3120000000000001</v>
      </c>
      <c r="H44" s="23">
        <f t="shared" si="12"/>
        <v>236.31123919308359</v>
      </c>
      <c r="I44" s="39">
        <v>949</v>
      </c>
      <c r="J44" s="21">
        <f t="shared" si="9"/>
        <v>1.5184</v>
      </c>
      <c r="K44" s="23">
        <f t="shared" si="13"/>
        <v>273.48703170028818</v>
      </c>
    </row>
    <row r="45" spans="1:11" x14ac:dyDescent="0.3">
      <c r="A45" s="91"/>
      <c r="B45" s="70" t="s">
        <v>104</v>
      </c>
      <c r="C45" s="37">
        <v>719</v>
      </c>
      <c r="D45" s="21">
        <f t="shared" si="0"/>
        <v>1.1504000000000001</v>
      </c>
      <c r="E45" s="23">
        <f t="shared" si="11"/>
        <v>207.20461095100865</v>
      </c>
      <c r="F45" s="37">
        <v>820</v>
      </c>
      <c r="G45" s="21">
        <f t="shared" si="6"/>
        <v>1.3120000000000001</v>
      </c>
      <c r="H45" s="23">
        <f t="shared" si="12"/>
        <v>236.31123919308359</v>
      </c>
      <c r="I45" s="39">
        <v>949</v>
      </c>
      <c r="J45" s="21">
        <f t="shared" si="9"/>
        <v>1.5184</v>
      </c>
      <c r="K45" s="23">
        <f t="shared" si="13"/>
        <v>273.48703170028818</v>
      </c>
    </row>
    <row r="46" spans="1:11" x14ac:dyDescent="0.3">
      <c r="A46" s="91"/>
      <c r="B46" s="70" t="s">
        <v>106</v>
      </c>
      <c r="C46" s="37">
        <v>719</v>
      </c>
      <c r="D46" s="21">
        <f t="shared" si="0"/>
        <v>1.1504000000000001</v>
      </c>
      <c r="E46" s="23">
        <f t="shared" si="11"/>
        <v>207.20461095100865</v>
      </c>
      <c r="F46" s="37">
        <v>820</v>
      </c>
      <c r="G46" s="21">
        <f t="shared" si="6"/>
        <v>1.3120000000000001</v>
      </c>
      <c r="H46" s="23">
        <f t="shared" si="12"/>
        <v>236.31123919308359</v>
      </c>
      <c r="I46" s="39">
        <v>949</v>
      </c>
      <c r="J46" s="21">
        <f t="shared" si="9"/>
        <v>1.5184</v>
      </c>
      <c r="K46" s="23">
        <f t="shared" si="13"/>
        <v>273.48703170028818</v>
      </c>
    </row>
    <row r="47" spans="1:11" x14ac:dyDescent="0.3">
      <c r="A47" s="91"/>
      <c r="B47" s="70" t="s">
        <v>107</v>
      </c>
      <c r="C47" s="37">
        <v>719</v>
      </c>
      <c r="D47" s="21">
        <f t="shared" si="0"/>
        <v>1.1504000000000001</v>
      </c>
      <c r="E47" s="23">
        <f t="shared" si="11"/>
        <v>207.20461095100865</v>
      </c>
      <c r="F47" s="37">
        <v>820</v>
      </c>
      <c r="G47" s="21">
        <f t="shared" si="6"/>
        <v>1.3120000000000001</v>
      </c>
      <c r="H47" s="23">
        <f t="shared" si="12"/>
        <v>236.31123919308359</v>
      </c>
      <c r="I47" s="39">
        <v>949</v>
      </c>
      <c r="J47" s="21">
        <f t="shared" si="9"/>
        <v>1.5184</v>
      </c>
      <c r="K47" s="23">
        <f t="shared" si="13"/>
        <v>273.48703170028818</v>
      </c>
    </row>
    <row r="48" spans="1:11" x14ac:dyDescent="0.3">
      <c r="A48" s="91"/>
      <c r="B48" s="70" t="s">
        <v>108</v>
      </c>
      <c r="C48" s="37">
        <v>719</v>
      </c>
      <c r="D48" s="21">
        <f t="shared" ref="D48:D54" si="14">C48/$B$111</f>
        <v>1.1504000000000001</v>
      </c>
      <c r="E48" s="23">
        <f t="shared" ref="E48:E54" si="15">D48/$D$15*100</f>
        <v>207.20461095100865</v>
      </c>
      <c r="F48" s="37">
        <v>820</v>
      </c>
      <c r="G48" s="21">
        <f t="shared" ref="G48:G54" si="16">F48/$B$111</f>
        <v>1.3120000000000001</v>
      </c>
      <c r="H48" s="23">
        <f t="shared" ref="H48:H54" si="17">G48/$D$15*100</f>
        <v>236.31123919308359</v>
      </c>
      <c r="I48" s="39">
        <v>949</v>
      </c>
      <c r="J48" s="21">
        <f t="shared" ref="J48:J54" si="18">I48/$B$111</f>
        <v>1.5184</v>
      </c>
      <c r="K48" s="23">
        <f t="shared" ref="K48:K54" si="19">J48/$D$15*100</f>
        <v>273.48703170028818</v>
      </c>
    </row>
    <row r="49" spans="1:11" x14ac:dyDescent="0.3">
      <c r="A49" s="91"/>
      <c r="B49" s="70" t="s">
        <v>109</v>
      </c>
      <c r="C49" s="37">
        <v>719</v>
      </c>
      <c r="D49" s="21">
        <f t="shared" si="14"/>
        <v>1.1504000000000001</v>
      </c>
      <c r="E49" s="23">
        <f t="shared" si="15"/>
        <v>207.20461095100865</v>
      </c>
      <c r="F49" s="37">
        <v>820</v>
      </c>
      <c r="G49" s="21">
        <f t="shared" si="16"/>
        <v>1.3120000000000001</v>
      </c>
      <c r="H49" s="23">
        <f t="shared" si="17"/>
        <v>236.31123919308359</v>
      </c>
      <c r="I49" s="39">
        <v>949</v>
      </c>
      <c r="J49" s="21">
        <f t="shared" si="18"/>
        <v>1.5184</v>
      </c>
      <c r="K49" s="23">
        <f t="shared" si="19"/>
        <v>273.48703170028818</v>
      </c>
    </row>
    <row r="50" spans="1:11" x14ac:dyDescent="0.3">
      <c r="A50" s="91"/>
      <c r="B50" s="70" t="s">
        <v>110</v>
      </c>
      <c r="C50" s="37">
        <v>871</v>
      </c>
      <c r="D50" s="21">
        <f t="shared" si="14"/>
        <v>1.3935999999999999</v>
      </c>
      <c r="E50" s="23">
        <f t="shared" si="15"/>
        <v>251.00864553314119</v>
      </c>
      <c r="F50" s="37">
        <v>947</v>
      </c>
      <c r="G50" s="21">
        <f t="shared" si="16"/>
        <v>1.5152000000000001</v>
      </c>
      <c r="H50" s="23">
        <f t="shared" si="17"/>
        <v>272.91066282420752</v>
      </c>
      <c r="I50" s="39">
        <v>1160</v>
      </c>
      <c r="J50" s="21">
        <f t="shared" si="18"/>
        <v>1.8560000000000001</v>
      </c>
      <c r="K50" s="23">
        <f t="shared" si="19"/>
        <v>334.29394812680118</v>
      </c>
    </row>
    <row r="51" spans="1:11" x14ac:dyDescent="0.3">
      <c r="A51" s="91"/>
      <c r="B51" s="70" t="s">
        <v>48</v>
      </c>
      <c r="C51" s="37">
        <v>871</v>
      </c>
      <c r="D51" s="21">
        <f t="shared" si="14"/>
        <v>1.3935999999999999</v>
      </c>
      <c r="E51" s="23">
        <f t="shared" si="15"/>
        <v>251.00864553314119</v>
      </c>
      <c r="F51" s="37">
        <v>947</v>
      </c>
      <c r="G51" s="21">
        <f t="shared" si="16"/>
        <v>1.5152000000000001</v>
      </c>
      <c r="H51" s="23">
        <f t="shared" si="17"/>
        <v>272.91066282420752</v>
      </c>
      <c r="I51" s="39">
        <v>1160</v>
      </c>
      <c r="J51" s="21">
        <f t="shared" si="18"/>
        <v>1.8560000000000001</v>
      </c>
      <c r="K51" s="23">
        <f t="shared" si="19"/>
        <v>334.29394812680118</v>
      </c>
    </row>
    <row r="52" spans="1:11" x14ac:dyDescent="0.3">
      <c r="A52" s="91"/>
      <c r="B52" s="70" t="s">
        <v>99</v>
      </c>
      <c r="C52" s="37">
        <v>871</v>
      </c>
      <c r="D52" s="21">
        <f t="shared" si="14"/>
        <v>1.3935999999999999</v>
      </c>
      <c r="E52" s="23">
        <f t="shared" si="15"/>
        <v>251.00864553314119</v>
      </c>
      <c r="F52" s="37">
        <v>1005</v>
      </c>
      <c r="G52" s="21">
        <f t="shared" si="16"/>
        <v>1.6080000000000001</v>
      </c>
      <c r="H52" s="23">
        <f t="shared" si="17"/>
        <v>289.62536023054753</v>
      </c>
      <c r="I52" s="39">
        <v>1160</v>
      </c>
      <c r="J52" s="21">
        <f t="shared" si="18"/>
        <v>1.8560000000000001</v>
      </c>
      <c r="K52" s="23">
        <f t="shared" si="19"/>
        <v>334.29394812680118</v>
      </c>
    </row>
    <row r="53" spans="1:11" ht="15" thickBot="1" x14ac:dyDescent="0.35">
      <c r="A53" s="91"/>
      <c r="B53" s="72" t="s">
        <v>100</v>
      </c>
      <c r="C53" s="38">
        <v>837</v>
      </c>
      <c r="D53" s="17">
        <f t="shared" si="14"/>
        <v>1.3391999999999999</v>
      </c>
      <c r="E53" s="24">
        <f t="shared" si="15"/>
        <v>241.21037463976944</v>
      </c>
      <c r="F53" s="38">
        <v>971</v>
      </c>
      <c r="G53" s="17">
        <f t="shared" si="16"/>
        <v>1.5536000000000001</v>
      </c>
      <c r="H53" s="24">
        <f t="shared" si="17"/>
        <v>279.82708933717578</v>
      </c>
      <c r="I53" s="40">
        <v>1219</v>
      </c>
      <c r="J53" s="17">
        <f t="shared" si="18"/>
        <v>1.9503999999999999</v>
      </c>
      <c r="K53" s="24">
        <f t="shared" si="19"/>
        <v>351.29682997118152</v>
      </c>
    </row>
    <row r="54" spans="1:11" x14ac:dyDescent="0.3">
      <c r="A54" s="78">
        <v>2017</v>
      </c>
      <c r="B54" s="69" t="s">
        <v>101</v>
      </c>
      <c r="C54" s="36">
        <v>837</v>
      </c>
      <c r="D54" s="18">
        <f t="shared" si="14"/>
        <v>1.3391999999999999</v>
      </c>
      <c r="E54" s="22">
        <f t="shared" si="15"/>
        <v>241.21037463976944</v>
      </c>
      <c r="F54" s="36">
        <v>1053</v>
      </c>
      <c r="G54" s="18">
        <f t="shared" si="16"/>
        <v>1.6848000000000001</v>
      </c>
      <c r="H54" s="22">
        <f t="shared" si="17"/>
        <v>303.45821325648416</v>
      </c>
      <c r="I54" s="56">
        <v>1219</v>
      </c>
      <c r="J54" s="18">
        <f t="shared" si="18"/>
        <v>1.9503999999999999</v>
      </c>
      <c r="K54" s="22">
        <f t="shared" si="19"/>
        <v>351.29682997118152</v>
      </c>
    </row>
    <row r="55" spans="1:11" x14ac:dyDescent="0.3">
      <c r="A55" s="79"/>
      <c r="B55" s="73" t="s">
        <v>102</v>
      </c>
      <c r="C55" s="51">
        <v>837</v>
      </c>
      <c r="D55" s="48">
        <f t="shared" ref="D55:D87" si="20">C55/$B$111</f>
        <v>1.3391999999999999</v>
      </c>
      <c r="E55" s="52">
        <f t="shared" ref="E55:E87" si="21">D55/$D$15*100</f>
        <v>241.21037463976944</v>
      </c>
      <c r="F55" s="51">
        <v>1053</v>
      </c>
      <c r="G55" s="48">
        <f t="shared" ref="G55:G91" si="22">F55/$B$111</f>
        <v>1.6848000000000001</v>
      </c>
      <c r="H55" s="52">
        <f t="shared" ref="H55:H91" si="23">G55/$D$15*100</f>
        <v>303.45821325648416</v>
      </c>
      <c r="I55" s="53">
        <v>1219</v>
      </c>
      <c r="J55" s="48">
        <f t="shared" ref="J55:J67" si="24">I55/$B$111</f>
        <v>1.9503999999999999</v>
      </c>
      <c r="K55" s="52">
        <f t="shared" ref="K55:K67" si="25">J55/$D$15*100</f>
        <v>351.29682997118152</v>
      </c>
    </row>
    <row r="56" spans="1:11" x14ac:dyDescent="0.3">
      <c r="A56" s="79"/>
      <c r="B56" s="73" t="s">
        <v>103</v>
      </c>
      <c r="C56" s="51">
        <v>837</v>
      </c>
      <c r="D56" s="48">
        <f t="shared" si="20"/>
        <v>1.3391999999999999</v>
      </c>
      <c r="E56" s="52">
        <f t="shared" si="21"/>
        <v>241.21037463976944</v>
      </c>
      <c r="F56" s="51">
        <v>1053</v>
      </c>
      <c r="G56" s="48">
        <f t="shared" si="22"/>
        <v>1.6848000000000001</v>
      </c>
      <c r="H56" s="52">
        <f t="shared" si="23"/>
        <v>303.45821325648416</v>
      </c>
      <c r="I56" s="53">
        <v>1219</v>
      </c>
      <c r="J56" s="48">
        <f t="shared" si="24"/>
        <v>1.9503999999999999</v>
      </c>
      <c r="K56" s="52">
        <f t="shared" si="25"/>
        <v>351.29682997118152</v>
      </c>
    </row>
    <row r="57" spans="1:11" x14ac:dyDescent="0.3">
      <c r="A57" s="79"/>
      <c r="B57" s="73" t="s">
        <v>104</v>
      </c>
      <c r="C57" s="51">
        <v>924</v>
      </c>
      <c r="D57" s="48">
        <f t="shared" si="20"/>
        <v>1.4783999999999999</v>
      </c>
      <c r="E57" s="52">
        <f t="shared" si="21"/>
        <v>266.28242074927948</v>
      </c>
      <c r="F57" s="51">
        <v>1053</v>
      </c>
      <c r="G57" s="48">
        <f t="shared" si="22"/>
        <v>1.6848000000000001</v>
      </c>
      <c r="H57" s="52">
        <f t="shared" si="23"/>
        <v>303.45821325648416</v>
      </c>
      <c r="I57" s="53">
        <v>1219</v>
      </c>
      <c r="J57" s="48">
        <f t="shared" si="24"/>
        <v>1.9503999999999999</v>
      </c>
      <c r="K57" s="52">
        <f t="shared" si="25"/>
        <v>351.29682997118152</v>
      </c>
    </row>
    <row r="58" spans="1:11" x14ac:dyDescent="0.3">
      <c r="A58" s="79"/>
      <c r="B58" s="73" t="s">
        <v>106</v>
      </c>
      <c r="C58" s="51">
        <v>924</v>
      </c>
      <c r="D58" s="48">
        <f t="shared" si="20"/>
        <v>1.4783999999999999</v>
      </c>
      <c r="E58" s="52">
        <f t="shared" si="21"/>
        <v>266.28242074927948</v>
      </c>
      <c r="F58" s="51">
        <v>1053</v>
      </c>
      <c r="G58" s="48">
        <f t="shared" si="22"/>
        <v>1.6848000000000001</v>
      </c>
      <c r="H58" s="52">
        <f t="shared" si="23"/>
        <v>303.45821325648416</v>
      </c>
      <c r="I58" s="53">
        <v>1219</v>
      </c>
      <c r="J58" s="48">
        <f t="shared" si="24"/>
        <v>1.9503999999999999</v>
      </c>
      <c r="K58" s="52">
        <f t="shared" si="25"/>
        <v>351.29682997118152</v>
      </c>
    </row>
    <row r="59" spans="1:11" x14ac:dyDescent="0.3">
      <c r="A59" s="79"/>
      <c r="B59" s="73" t="s">
        <v>107</v>
      </c>
      <c r="C59" s="51">
        <v>924</v>
      </c>
      <c r="D59" s="48">
        <f t="shared" si="20"/>
        <v>1.4783999999999999</v>
      </c>
      <c r="E59" s="52">
        <f t="shared" si="21"/>
        <v>266.28242074927948</v>
      </c>
      <c r="F59" s="51">
        <v>1053</v>
      </c>
      <c r="G59" s="48">
        <f t="shared" si="22"/>
        <v>1.6848000000000001</v>
      </c>
      <c r="H59" s="52">
        <f t="shared" si="23"/>
        <v>303.45821325648416</v>
      </c>
      <c r="I59" s="53">
        <v>1219</v>
      </c>
      <c r="J59" s="48">
        <f t="shared" si="24"/>
        <v>1.9503999999999999</v>
      </c>
      <c r="K59" s="52">
        <f t="shared" si="25"/>
        <v>351.29682997118152</v>
      </c>
    </row>
    <row r="60" spans="1:11" x14ac:dyDescent="0.3">
      <c r="A60" s="79"/>
      <c r="B60" s="73" t="s">
        <v>108</v>
      </c>
      <c r="C60" s="51">
        <v>924</v>
      </c>
      <c r="D60" s="48">
        <f t="shared" si="20"/>
        <v>1.4783999999999999</v>
      </c>
      <c r="E60" s="52">
        <f t="shared" si="21"/>
        <v>266.28242074927948</v>
      </c>
      <c r="F60" s="51">
        <v>1053</v>
      </c>
      <c r="G60" s="48">
        <f t="shared" si="22"/>
        <v>1.6848000000000001</v>
      </c>
      <c r="H60" s="52">
        <f t="shared" si="23"/>
        <v>303.45821325648416</v>
      </c>
      <c r="I60" s="53">
        <v>1219</v>
      </c>
      <c r="J60" s="48">
        <f t="shared" si="24"/>
        <v>1.9503999999999999</v>
      </c>
      <c r="K60" s="52">
        <f t="shared" si="25"/>
        <v>351.29682997118152</v>
      </c>
    </row>
    <row r="61" spans="1:11" x14ac:dyDescent="0.3">
      <c r="A61" s="79"/>
      <c r="B61" s="73" t="s">
        <v>109</v>
      </c>
      <c r="C61" s="51">
        <v>837</v>
      </c>
      <c r="D61" s="48">
        <f t="shared" si="20"/>
        <v>1.3391999999999999</v>
      </c>
      <c r="E61" s="52">
        <f t="shared" si="21"/>
        <v>241.21037463976944</v>
      </c>
      <c r="F61" s="51">
        <v>1053</v>
      </c>
      <c r="G61" s="48">
        <f t="shared" si="22"/>
        <v>1.6848000000000001</v>
      </c>
      <c r="H61" s="52">
        <f t="shared" si="23"/>
        <v>303.45821325648416</v>
      </c>
      <c r="I61" s="53">
        <v>1219</v>
      </c>
      <c r="J61" s="48">
        <f t="shared" si="24"/>
        <v>1.9503999999999999</v>
      </c>
      <c r="K61" s="52">
        <f t="shared" si="25"/>
        <v>351.29682997118152</v>
      </c>
    </row>
    <row r="62" spans="1:11" x14ac:dyDescent="0.3">
      <c r="A62" s="79"/>
      <c r="B62" s="73" t="s">
        <v>110</v>
      </c>
      <c r="C62" s="51">
        <v>837</v>
      </c>
      <c r="D62" s="48">
        <f t="shared" si="20"/>
        <v>1.3391999999999999</v>
      </c>
      <c r="E62" s="52">
        <f t="shared" si="21"/>
        <v>241.21037463976944</v>
      </c>
      <c r="F62" s="51">
        <v>1053</v>
      </c>
      <c r="G62" s="48">
        <f t="shared" si="22"/>
        <v>1.6848000000000001</v>
      </c>
      <c r="H62" s="52">
        <f t="shared" si="23"/>
        <v>303.45821325648416</v>
      </c>
      <c r="I62" s="53">
        <v>1219</v>
      </c>
      <c r="J62" s="48">
        <f t="shared" si="24"/>
        <v>1.9503999999999999</v>
      </c>
      <c r="K62" s="52">
        <f t="shared" si="25"/>
        <v>351.29682997118152</v>
      </c>
    </row>
    <row r="63" spans="1:11" x14ac:dyDescent="0.3">
      <c r="A63" s="79"/>
      <c r="B63" s="73" t="s">
        <v>48</v>
      </c>
      <c r="C63" s="51">
        <v>837</v>
      </c>
      <c r="D63" s="48">
        <f t="shared" si="20"/>
        <v>1.3391999999999999</v>
      </c>
      <c r="E63" s="52">
        <f t="shared" si="21"/>
        <v>241.21037463976944</v>
      </c>
      <c r="F63" s="51">
        <v>1053</v>
      </c>
      <c r="G63" s="48">
        <f t="shared" si="22"/>
        <v>1.6848000000000001</v>
      </c>
      <c r="H63" s="52">
        <f t="shared" si="23"/>
        <v>303.45821325648416</v>
      </c>
      <c r="I63" s="53">
        <v>1219</v>
      </c>
      <c r="J63" s="48">
        <f t="shared" si="24"/>
        <v>1.9503999999999999</v>
      </c>
      <c r="K63" s="52">
        <f t="shared" si="25"/>
        <v>351.29682997118152</v>
      </c>
    </row>
    <row r="64" spans="1:11" x14ac:dyDescent="0.3">
      <c r="A64" s="79"/>
      <c r="B64" s="73" t="s">
        <v>99</v>
      </c>
      <c r="C64" s="51">
        <v>846</v>
      </c>
      <c r="D64" s="48">
        <f t="shared" si="20"/>
        <v>1.3535999999999999</v>
      </c>
      <c r="E64" s="52">
        <f t="shared" si="21"/>
        <v>243.80403458213254</v>
      </c>
      <c r="F64" s="51">
        <v>1053</v>
      </c>
      <c r="G64" s="48">
        <f t="shared" si="22"/>
        <v>1.6848000000000001</v>
      </c>
      <c r="H64" s="52">
        <f t="shared" si="23"/>
        <v>303.45821325648416</v>
      </c>
      <c r="I64" s="53">
        <v>1219</v>
      </c>
      <c r="J64" s="48">
        <f t="shared" si="24"/>
        <v>1.9503999999999999</v>
      </c>
      <c r="K64" s="52">
        <f t="shared" si="25"/>
        <v>351.29682997118152</v>
      </c>
    </row>
    <row r="65" spans="1:11" ht="15" thickBot="1" x14ac:dyDescent="0.35">
      <c r="A65" s="79"/>
      <c r="B65" s="71" t="s">
        <v>100</v>
      </c>
      <c r="C65" s="38">
        <v>846</v>
      </c>
      <c r="D65" s="17">
        <f t="shared" si="20"/>
        <v>1.3535999999999999</v>
      </c>
      <c r="E65" s="24">
        <f t="shared" si="21"/>
        <v>243.80403458213254</v>
      </c>
      <c r="F65" s="38">
        <v>1053</v>
      </c>
      <c r="G65" s="17">
        <f t="shared" si="22"/>
        <v>1.6848000000000001</v>
      </c>
      <c r="H65" s="24">
        <f t="shared" si="23"/>
        <v>303.45821325648416</v>
      </c>
      <c r="I65" s="40">
        <v>1219</v>
      </c>
      <c r="J65" s="17">
        <f t="shared" si="24"/>
        <v>1.9503999999999999</v>
      </c>
      <c r="K65" s="24">
        <f t="shared" si="25"/>
        <v>351.29682997118152</v>
      </c>
    </row>
    <row r="66" spans="1:11" x14ac:dyDescent="0.3">
      <c r="A66" s="78">
        <v>2018</v>
      </c>
      <c r="B66" s="69" t="s">
        <v>101</v>
      </c>
      <c r="C66" s="36">
        <v>846</v>
      </c>
      <c r="D66" s="18">
        <f t="shared" si="20"/>
        <v>1.3535999999999999</v>
      </c>
      <c r="E66" s="22">
        <f t="shared" si="21"/>
        <v>243.80403458213254</v>
      </c>
      <c r="F66" s="36">
        <v>1053</v>
      </c>
      <c r="G66" s="18">
        <f t="shared" si="22"/>
        <v>1.6848000000000001</v>
      </c>
      <c r="H66" s="22">
        <f t="shared" si="23"/>
        <v>303.45821325648416</v>
      </c>
      <c r="I66" s="56">
        <v>1219</v>
      </c>
      <c r="J66" s="18">
        <f t="shared" si="24"/>
        <v>1.9503999999999999</v>
      </c>
      <c r="K66" s="22">
        <f t="shared" si="25"/>
        <v>351.29682997118152</v>
      </c>
    </row>
    <row r="67" spans="1:11" x14ac:dyDescent="0.3">
      <c r="A67" s="79"/>
      <c r="B67" s="73" t="s">
        <v>102</v>
      </c>
      <c r="C67" s="51">
        <v>846</v>
      </c>
      <c r="D67" s="48">
        <f t="shared" si="20"/>
        <v>1.3535999999999999</v>
      </c>
      <c r="E67" s="52">
        <f t="shared" si="21"/>
        <v>243.80403458213254</v>
      </c>
      <c r="F67" s="51">
        <v>1053</v>
      </c>
      <c r="G67" s="48">
        <f t="shared" si="22"/>
        <v>1.6848000000000001</v>
      </c>
      <c r="H67" s="52">
        <f t="shared" si="23"/>
        <v>303.45821325648416</v>
      </c>
      <c r="I67" s="53">
        <v>1219</v>
      </c>
      <c r="J67" s="48">
        <f t="shared" si="24"/>
        <v>1.9503999999999999</v>
      </c>
      <c r="K67" s="52">
        <f t="shared" si="25"/>
        <v>351.29682997118152</v>
      </c>
    </row>
    <row r="68" spans="1:11" x14ac:dyDescent="0.3">
      <c r="A68" s="79"/>
      <c r="B68" s="73" t="s">
        <v>103</v>
      </c>
      <c r="C68" s="51">
        <v>846</v>
      </c>
      <c r="D68" s="48">
        <f t="shared" si="20"/>
        <v>1.3535999999999999</v>
      </c>
      <c r="E68" s="52">
        <f t="shared" si="21"/>
        <v>243.80403458213254</v>
      </c>
      <c r="F68" s="51">
        <v>1053</v>
      </c>
      <c r="G68" s="48">
        <f t="shared" si="22"/>
        <v>1.6848000000000001</v>
      </c>
      <c r="H68" s="52">
        <f t="shared" si="23"/>
        <v>303.45821325648416</v>
      </c>
      <c r="I68" s="53" t="s">
        <v>105</v>
      </c>
      <c r="J68" s="48" t="s">
        <v>105</v>
      </c>
      <c r="K68" s="52" t="s">
        <v>105</v>
      </c>
    </row>
    <row r="69" spans="1:11" x14ac:dyDescent="0.3">
      <c r="A69" s="79"/>
      <c r="B69" s="73" t="s">
        <v>104</v>
      </c>
      <c r="C69" s="51">
        <v>1016</v>
      </c>
      <c r="D69" s="48">
        <f t="shared" si="20"/>
        <v>1.6255999999999999</v>
      </c>
      <c r="E69" s="52">
        <f t="shared" si="21"/>
        <v>292.79538904899135</v>
      </c>
      <c r="F69" s="51">
        <v>1160</v>
      </c>
      <c r="G69" s="48">
        <f t="shared" si="22"/>
        <v>1.8560000000000001</v>
      </c>
      <c r="H69" s="52">
        <f t="shared" si="23"/>
        <v>334.29394812680118</v>
      </c>
      <c r="I69" s="53">
        <v>1341</v>
      </c>
      <c r="J69" s="48">
        <f t="shared" ref="J69:J79" si="26">I69/$B$111</f>
        <v>2.1456</v>
      </c>
      <c r="K69" s="52">
        <f t="shared" ref="K69:K79" si="27">J69/$D$15*100</f>
        <v>386.4553314121037</v>
      </c>
    </row>
    <row r="70" spans="1:11" x14ac:dyDescent="0.3">
      <c r="A70" s="79"/>
      <c r="B70" s="73" t="s">
        <v>106</v>
      </c>
      <c r="C70" s="51">
        <v>1016</v>
      </c>
      <c r="D70" s="48">
        <f t="shared" si="20"/>
        <v>1.6255999999999999</v>
      </c>
      <c r="E70" s="52">
        <f t="shared" si="21"/>
        <v>292.79538904899135</v>
      </c>
      <c r="F70" s="51">
        <v>1160</v>
      </c>
      <c r="G70" s="48">
        <f t="shared" si="22"/>
        <v>1.8560000000000001</v>
      </c>
      <c r="H70" s="52">
        <f t="shared" si="23"/>
        <v>334.29394812680118</v>
      </c>
      <c r="I70" s="53">
        <v>1341</v>
      </c>
      <c r="J70" s="48">
        <f t="shared" si="26"/>
        <v>2.1456</v>
      </c>
      <c r="K70" s="52">
        <f t="shared" si="27"/>
        <v>386.4553314121037</v>
      </c>
    </row>
    <row r="71" spans="1:11" x14ac:dyDescent="0.3">
      <c r="A71" s="79"/>
      <c r="B71" s="73" t="s">
        <v>107</v>
      </c>
      <c r="C71" s="51">
        <v>1016</v>
      </c>
      <c r="D71" s="48">
        <f t="shared" si="20"/>
        <v>1.6255999999999999</v>
      </c>
      <c r="E71" s="52">
        <f t="shared" si="21"/>
        <v>292.79538904899135</v>
      </c>
      <c r="F71" s="51">
        <v>1160</v>
      </c>
      <c r="G71" s="48">
        <f t="shared" si="22"/>
        <v>1.8560000000000001</v>
      </c>
      <c r="H71" s="52">
        <f t="shared" si="23"/>
        <v>334.29394812680118</v>
      </c>
      <c r="I71" s="53">
        <v>1341</v>
      </c>
      <c r="J71" s="48">
        <f t="shared" si="26"/>
        <v>2.1456</v>
      </c>
      <c r="K71" s="52">
        <f t="shared" si="27"/>
        <v>386.4553314121037</v>
      </c>
    </row>
    <row r="72" spans="1:11" x14ac:dyDescent="0.3">
      <c r="A72" s="79"/>
      <c r="B72" s="73" t="s">
        <v>108</v>
      </c>
      <c r="C72" s="51">
        <v>1016</v>
      </c>
      <c r="D72" s="48">
        <f t="shared" si="20"/>
        <v>1.6255999999999999</v>
      </c>
      <c r="E72" s="52">
        <f t="shared" si="21"/>
        <v>292.79538904899135</v>
      </c>
      <c r="F72" s="51">
        <v>1160</v>
      </c>
      <c r="G72" s="48">
        <f t="shared" si="22"/>
        <v>1.8560000000000001</v>
      </c>
      <c r="H72" s="52">
        <f t="shared" si="23"/>
        <v>334.29394812680118</v>
      </c>
      <c r="I72" s="53">
        <v>1341</v>
      </c>
      <c r="J72" s="48">
        <f t="shared" si="26"/>
        <v>2.1456</v>
      </c>
      <c r="K72" s="52">
        <f t="shared" si="27"/>
        <v>386.4553314121037</v>
      </c>
    </row>
    <row r="73" spans="1:11" x14ac:dyDescent="0.3">
      <c r="A73" s="79"/>
      <c r="B73" s="73" t="s">
        <v>109</v>
      </c>
      <c r="C73" s="51">
        <v>1016</v>
      </c>
      <c r="D73" s="48">
        <f t="shared" si="20"/>
        <v>1.6255999999999999</v>
      </c>
      <c r="E73" s="52">
        <f t="shared" si="21"/>
        <v>292.79538904899135</v>
      </c>
      <c r="F73" s="51">
        <v>1160</v>
      </c>
      <c r="G73" s="48">
        <f t="shared" si="22"/>
        <v>1.8560000000000001</v>
      </c>
      <c r="H73" s="52">
        <f t="shared" si="23"/>
        <v>334.29394812680118</v>
      </c>
      <c r="I73" s="53">
        <v>1341</v>
      </c>
      <c r="J73" s="48">
        <f t="shared" si="26"/>
        <v>2.1456</v>
      </c>
      <c r="K73" s="52">
        <f t="shared" si="27"/>
        <v>386.4553314121037</v>
      </c>
    </row>
    <row r="74" spans="1:11" x14ac:dyDescent="0.3">
      <c r="A74" s="79"/>
      <c r="B74" s="73" t="s">
        <v>110</v>
      </c>
      <c r="C74" s="51">
        <v>1016</v>
      </c>
      <c r="D74" s="48">
        <f t="shared" si="20"/>
        <v>1.6255999999999999</v>
      </c>
      <c r="E74" s="52">
        <f t="shared" si="21"/>
        <v>292.79538904899135</v>
      </c>
      <c r="F74" s="51">
        <v>1160</v>
      </c>
      <c r="G74" s="48">
        <f t="shared" si="22"/>
        <v>1.8560000000000001</v>
      </c>
      <c r="H74" s="52">
        <f t="shared" si="23"/>
        <v>334.29394812680118</v>
      </c>
      <c r="I74" s="53">
        <v>1341</v>
      </c>
      <c r="J74" s="48">
        <f t="shared" si="26"/>
        <v>2.1456</v>
      </c>
      <c r="K74" s="52">
        <f t="shared" si="27"/>
        <v>386.4553314121037</v>
      </c>
    </row>
    <row r="75" spans="1:11" x14ac:dyDescent="0.3">
      <c r="A75" s="79"/>
      <c r="B75" s="73" t="s">
        <v>48</v>
      </c>
      <c r="C75" s="51">
        <v>1016</v>
      </c>
      <c r="D75" s="48">
        <f t="shared" si="20"/>
        <v>1.6255999999999999</v>
      </c>
      <c r="E75" s="52">
        <f t="shared" si="21"/>
        <v>292.79538904899135</v>
      </c>
      <c r="F75" s="51">
        <v>1160</v>
      </c>
      <c r="G75" s="48">
        <f t="shared" si="22"/>
        <v>1.8560000000000001</v>
      </c>
      <c r="H75" s="52">
        <f t="shared" si="23"/>
        <v>334.29394812680118</v>
      </c>
      <c r="I75" s="53">
        <v>1341</v>
      </c>
      <c r="J75" s="48">
        <f t="shared" si="26"/>
        <v>2.1456</v>
      </c>
      <c r="K75" s="52">
        <f t="shared" si="27"/>
        <v>386.4553314121037</v>
      </c>
    </row>
    <row r="76" spans="1:11" x14ac:dyDescent="0.3">
      <c r="A76" s="79"/>
      <c r="B76" s="73" t="s">
        <v>99</v>
      </c>
      <c r="C76" s="51">
        <v>1016</v>
      </c>
      <c r="D76" s="48">
        <f t="shared" si="20"/>
        <v>1.6255999999999999</v>
      </c>
      <c r="E76" s="52">
        <f t="shared" si="21"/>
        <v>292.79538904899135</v>
      </c>
      <c r="F76" s="51">
        <v>1160</v>
      </c>
      <c r="G76" s="48">
        <f t="shared" si="22"/>
        <v>1.8560000000000001</v>
      </c>
      <c r="H76" s="52">
        <f t="shared" si="23"/>
        <v>334.29394812680118</v>
      </c>
      <c r="I76" s="53">
        <v>1341</v>
      </c>
      <c r="J76" s="48">
        <f t="shared" si="26"/>
        <v>2.1456</v>
      </c>
      <c r="K76" s="52">
        <f t="shared" si="27"/>
        <v>386.4553314121037</v>
      </c>
    </row>
    <row r="77" spans="1:11" ht="15" thickBot="1" x14ac:dyDescent="0.35">
      <c r="A77" s="79"/>
      <c r="B77" s="71" t="s">
        <v>100</v>
      </c>
      <c r="C77" s="60">
        <v>1016</v>
      </c>
      <c r="D77" s="61">
        <f t="shared" si="20"/>
        <v>1.6255999999999999</v>
      </c>
      <c r="E77" s="62">
        <f t="shared" si="21"/>
        <v>292.79538904899135</v>
      </c>
      <c r="F77" s="60">
        <v>1160</v>
      </c>
      <c r="G77" s="61">
        <f t="shared" si="22"/>
        <v>1.8560000000000001</v>
      </c>
      <c r="H77" s="62">
        <f t="shared" si="23"/>
        <v>334.29394812680118</v>
      </c>
      <c r="I77" s="64">
        <v>1341</v>
      </c>
      <c r="J77" s="61">
        <f t="shared" si="26"/>
        <v>2.1456</v>
      </c>
      <c r="K77" s="62">
        <f t="shared" si="27"/>
        <v>386.4553314121037</v>
      </c>
    </row>
    <row r="78" spans="1:11" x14ac:dyDescent="0.3">
      <c r="A78" s="78">
        <v>2019</v>
      </c>
      <c r="B78" s="69" t="s">
        <v>101</v>
      </c>
      <c r="C78" s="51">
        <v>1480</v>
      </c>
      <c r="D78" s="48">
        <f t="shared" si="20"/>
        <v>2.3679999999999999</v>
      </c>
      <c r="E78" s="52">
        <f t="shared" si="21"/>
        <v>426.51296829971176</v>
      </c>
      <c r="F78" s="51">
        <v>1690</v>
      </c>
      <c r="G78" s="48">
        <f t="shared" si="22"/>
        <v>2.7040000000000002</v>
      </c>
      <c r="H78" s="52">
        <f t="shared" si="23"/>
        <v>487.03170028818442</v>
      </c>
      <c r="I78" s="53">
        <v>1900</v>
      </c>
      <c r="J78" s="48">
        <f t="shared" si="26"/>
        <v>3.04</v>
      </c>
      <c r="K78" s="52">
        <f t="shared" si="27"/>
        <v>547.55043227665703</v>
      </c>
    </row>
    <row r="79" spans="1:11" x14ac:dyDescent="0.3">
      <c r="A79" s="79"/>
      <c r="B79" s="73" t="s">
        <v>102</v>
      </c>
      <c r="C79" s="51">
        <v>1480</v>
      </c>
      <c r="D79" s="48">
        <f t="shared" si="20"/>
        <v>2.3679999999999999</v>
      </c>
      <c r="E79" s="52">
        <f t="shared" si="21"/>
        <v>426.51296829971176</v>
      </c>
      <c r="F79" s="51">
        <v>1690</v>
      </c>
      <c r="G79" s="48">
        <f t="shared" si="22"/>
        <v>2.7040000000000002</v>
      </c>
      <c r="H79" s="52">
        <f t="shared" si="23"/>
        <v>487.03170028818442</v>
      </c>
      <c r="I79" s="53">
        <v>1900</v>
      </c>
      <c r="J79" s="48">
        <f t="shared" si="26"/>
        <v>3.04</v>
      </c>
      <c r="K79" s="52">
        <f t="shared" si="27"/>
        <v>547.55043227665703</v>
      </c>
    </row>
    <row r="80" spans="1:11" x14ac:dyDescent="0.3">
      <c r="A80" s="79"/>
      <c r="B80" s="73" t="s">
        <v>103</v>
      </c>
      <c r="C80" s="51">
        <v>1480</v>
      </c>
      <c r="D80" s="48">
        <f t="shared" si="20"/>
        <v>2.3679999999999999</v>
      </c>
      <c r="E80" s="52">
        <f t="shared" si="21"/>
        <v>426.51296829971176</v>
      </c>
      <c r="F80" s="51">
        <v>1690</v>
      </c>
      <c r="G80" s="48">
        <f t="shared" si="22"/>
        <v>2.7040000000000002</v>
      </c>
      <c r="H80" s="52">
        <f t="shared" si="23"/>
        <v>487.03170028818442</v>
      </c>
      <c r="I80" s="53" t="s">
        <v>105</v>
      </c>
      <c r="J80" s="48" t="s">
        <v>105</v>
      </c>
      <c r="K80" s="52" t="s">
        <v>105</v>
      </c>
    </row>
    <row r="81" spans="1:11" x14ac:dyDescent="0.3">
      <c r="A81" s="79"/>
      <c r="B81" s="73" t="s">
        <v>104</v>
      </c>
      <c r="C81" s="51">
        <v>1480</v>
      </c>
      <c r="D81" s="48">
        <f t="shared" si="20"/>
        <v>2.3679999999999999</v>
      </c>
      <c r="E81" s="52">
        <f t="shared" si="21"/>
        <v>426.51296829971176</v>
      </c>
      <c r="F81" s="51">
        <v>1690</v>
      </c>
      <c r="G81" s="48">
        <f t="shared" si="22"/>
        <v>2.7040000000000002</v>
      </c>
      <c r="H81" s="52">
        <f t="shared" si="23"/>
        <v>487.03170028818442</v>
      </c>
      <c r="I81" s="53">
        <v>1900</v>
      </c>
      <c r="J81" s="48">
        <f t="shared" ref="J81:J85" si="28">I81/$B$111</f>
        <v>3.04</v>
      </c>
      <c r="K81" s="52">
        <f t="shared" ref="K81:K85" si="29">J81/$D$15*100</f>
        <v>547.55043227665703</v>
      </c>
    </row>
    <row r="82" spans="1:11" x14ac:dyDescent="0.3">
      <c r="A82" s="79"/>
      <c r="B82" s="73" t="s">
        <v>106</v>
      </c>
      <c r="C82" s="51">
        <v>1625</v>
      </c>
      <c r="D82" s="48">
        <f t="shared" si="20"/>
        <v>2.6</v>
      </c>
      <c r="E82" s="52">
        <f t="shared" si="21"/>
        <v>468.29971181556198</v>
      </c>
      <c r="F82" s="51">
        <v>1960</v>
      </c>
      <c r="G82" s="48">
        <f t="shared" si="22"/>
        <v>3.1360000000000001</v>
      </c>
      <c r="H82" s="52">
        <f t="shared" si="23"/>
        <v>564.84149855907776</v>
      </c>
      <c r="I82" s="53">
        <v>2090</v>
      </c>
      <c r="J82" s="48">
        <f t="shared" si="28"/>
        <v>3.3439999999999999</v>
      </c>
      <c r="K82" s="52">
        <f t="shared" si="29"/>
        <v>602.30547550432277</v>
      </c>
    </row>
    <row r="83" spans="1:11" x14ac:dyDescent="0.3">
      <c r="A83" s="79"/>
      <c r="B83" s="73" t="s">
        <v>107</v>
      </c>
      <c r="C83" s="51">
        <v>1625</v>
      </c>
      <c r="D83" s="48">
        <f t="shared" si="20"/>
        <v>2.6</v>
      </c>
      <c r="E83" s="52">
        <f t="shared" si="21"/>
        <v>468.29971181556198</v>
      </c>
      <c r="F83" s="51">
        <v>1960</v>
      </c>
      <c r="G83" s="48">
        <f t="shared" si="22"/>
        <v>3.1360000000000001</v>
      </c>
      <c r="H83" s="52">
        <f t="shared" si="23"/>
        <v>564.84149855907776</v>
      </c>
      <c r="I83" s="53">
        <v>2090</v>
      </c>
      <c r="J83" s="48">
        <f t="shared" si="28"/>
        <v>3.3439999999999999</v>
      </c>
      <c r="K83" s="52">
        <f t="shared" si="29"/>
        <v>602.30547550432277</v>
      </c>
    </row>
    <row r="84" spans="1:11" x14ac:dyDescent="0.3">
      <c r="A84" s="79"/>
      <c r="B84" s="73" t="s">
        <v>108</v>
      </c>
      <c r="C84" s="51">
        <v>1625</v>
      </c>
      <c r="D84" s="48">
        <f t="shared" si="20"/>
        <v>2.6</v>
      </c>
      <c r="E84" s="52">
        <f t="shared" si="21"/>
        <v>468.29971181556198</v>
      </c>
      <c r="F84" s="51">
        <v>1960</v>
      </c>
      <c r="G84" s="48">
        <f t="shared" si="22"/>
        <v>3.1360000000000001</v>
      </c>
      <c r="H84" s="52">
        <f t="shared" si="23"/>
        <v>564.84149855907776</v>
      </c>
      <c r="I84" s="53">
        <v>2090</v>
      </c>
      <c r="J84" s="48">
        <f t="shared" si="28"/>
        <v>3.3439999999999999</v>
      </c>
      <c r="K84" s="52">
        <f t="shared" si="29"/>
        <v>602.30547550432277</v>
      </c>
    </row>
    <row r="85" spans="1:11" x14ac:dyDescent="0.3">
      <c r="A85" s="79"/>
      <c r="B85" s="73" t="s">
        <v>109</v>
      </c>
      <c r="C85" s="51">
        <v>1970</v>
      </c>
      <c r="D85" s="48">
        <f t="shared" si="20"/>
        <v>3.1520000000000001</v>
      </c>
      <c r="E85" s="52">
        <f t="shared" si="21"/>
        <v>567.7233429394812</v>
      </c>
      <c r="F85" s="51">
        <v>2250</v>
      </c>
      <c r="G85" s="48">
        <f t="shared" si="22"/>
        <v>3.6</v>
      </c>
      <c r="H85" s="52">
        <f t="shared" si="23"/>
        <v>648.41498559077809</v>
      </c>
      <c r="I85" s="53">
        <v>2530</v>
      </c>
      <c r="J85" s="48">
        <f t="shared" si="28"/>
        <v>4.048</v>
      </c>
      <c r="K85" s="52">
        <f t="shared" si="29"/>
        <v>729.10662824207486</v>
      </c>
    </row>
    <row r="86" spans="1:11" x14ac:dyDescent="0.3">
      <c r="A86" s="79"/>
      <c r="B86" s="73" t="s">
        <v>110</v>
      </c>
      <c r="C86" s="51">
        <v>1970</v>
      </c>
      <c r="D86" s="48">
        <f t="shared" si="20"/>
        <v>3.1520000000000001</v>
      </c>
      <c r="E86" s="52">
        <f t="shared" si="21"/>
        <v>567.7233429394812</v>
      </c>
      <c r="F86" s="51">
        <v>2250</v>
      </c>
      <c r="G86" s="48">
        <f t="shared" si="22"/>
        <v>3.6</v>
      </c>
      <c r="H86" s="52">
        <f t="shared" si="23"/>
        <v>648.41498559077809</v>
      </c>
      <c r="I86" s="53" t="s">
        <v>105</v>
      </c>
      <c r="J86" s="48" t="s">
        <v>105</v>
      </c>
      <c r="K86" s="52" t="s">
        <v>105</v>
      </c>
    </row>
    <row r="87" spans="1:11" x14ac:dyDescent="0.3">
      <c r="A87" s="79"/>
      <c r="B87" s="73" t="s">
        <v>48</v>
      </c>
      <c r="C87" s="51">
        <v>1970</v>
      </c>
      <c r="D87" s="48">
        <f t="shared" si="20"/>
        <v>3.1520000000000001</v>
      </c>
      <c r="E87" s="52">
        <f t="shared" si="21"/>
        <v>567.7233429394812</v>
      </c>
      <c r="F87" s="51">
        <v>2250</v>
      </c>
      <c r="G87" s="48">
        <f t="shared" si="22"/>
        <v>3.6</v>
      </c>
      <c r="H87" s="52">
        <f t="shared" si="23"/>
        <v>648.41498559077809</v>
      </c>
      <c r="I87" s="53">
        <v>2530</v>
      </c>
      <c r="J87" s="48">
        <f t="shared" ref="J87:J89" si="30">I87/$B$111</f>
        <v>4.048</v>
      </c>
      <c r="K87" s="52">
        <f t="shared" ref="K87:K89" si="31">J87/$D$15*100</f>
        <v>729.10662824207486</v>
      </c>
    </row>
    <row r="88" spans="1:11" x14ac:dyDescent="0.3">
      <c r="A88" s="79"/>
      <c r="B88" s="67" t="s">
        <v>99</v>
      </c>
      <c r="C88" s="37">
        <v>2370</v>
      </c>
      <c r="D88" s="21">
        <f t="shared" ref="D88:D91" si="32">C88/$B$111</f>
        <v>3.7919999999999998</v>
      </c>
      <c r="E88" s="23">
        <f t="shared" ref="E88:E91" si="33">D88/$D$15*100</f>
        <v>682.99711815561955</v>
      </c>
      <c r="F88" s="37">
        <v>2700</v>
      </c>
      <c r="G88" s="21">
        <f t="shared" si="22"/>
        <v>4.32</v>
      </c>
      <c r="H88" s="23">
        <f t="shared" si="23"/>
        <v>778.09798270893373</v>
      </c>
      <c r="I88" s="39">
        <v>3050</v>
      </c>
      <c r="J88" s="21">
        <f t="shared" si="30"/>
        <v>4.88</v>
      </c>
      <c r="K88" s="23">
        <f t="shared" si="31"/>
        <v>878.96253602305467</v>
      </c>
    </row>
    <row r="89" spans="1:11" ht="15" thickBot="1" x14ac:dyDescent="0.35">
      <c r="A89" s="79"/>
      <c r="B89" s="76" t="s">
        <v>100</v>
      </c>
      <c r="C89" s="60">
        <v>2600</v>
      </c>
      <c r="D89" s="61">
        <f t="shared" si="32"/>
        <v>4.16</v>
      </c>
      <c r="E89" s="62">
        <f t="shared" si="33"/>
        <v>749.27953890489914</v>
      </c>
      <c r="F89" s="60">
        <v>2970</v>
      </c>
      <c r="G89" s="61">
        <f t="shared" si="22"/>
        <v>4.7519999999999998</v>
      </c>
      <c r="H89" s="62">
        <f t="shared" si="23"/>
        <v>855.90778097982695</v>
      </c>
      <c r="I89" s="64">
        <v>3350</v>
      </c>
      <c r="J89" s="61">
        <f t="shared" si="30"/>
        <v>5.36</v>
      </c>
      <c r="K89" s="62">
        <f t="shared" si="31"/>
        <v>965.41786743515843</v>
      </c>
    </row>
    <row r="90" spans="1:11" x14ac:dyDescent="0.3">
      <c r="A90" s="78">
        <v>2020</v>
      </c>
      <c r="B90" s="69" t="s">
        <v>101</v>
      </c>
      <c r="C90" s="36">
        <v>2860</v>
      </c>
      <c r="D90" s="18">
        <f t="shared" si="32"/>
        <v>4.5759999999999996</v>
      </c>
      <c r="E90" s="22">
        <f t="shared" si="33"/>
        <v>824.20749279538904</v>
      </c>
      <c r="F90" s="36">
        <v>3270</v>
      </c>
      <c r="G90" s="18">
        <f t="shared" si="22"/>
        <v>5.2320000000000002</v>
      </c>
      <c r="H90" s="22">
        <f t="shared" si="23"/>
        <v>942.36311239193094</v>
      </c>
      <c r="I90" s="56" t="s">
        <v>105</v>
      </c>
      <c r="J90" s="18" t="s">
        <v>105</v>
      </c>
      <c r="K90" s="22" t="s">
        <v>105</v>
      </c>
    </row>
    <row r="91" spans="1:11" x14ac:dyDescent="0.3">
      <c r="A91" s="79"/>
      <c r="B91" s="73" t="s">
        <v>102</v>
      </c>
      <c r="C91" s="51">
        <v>2860</v>
      </c>
      <c r="D91" s="48">
        <f t="shared" si="32"/>
        <v>4.5759999999999996</v>
      </c>
      <c r="E91" s="52">
        <f t="shared" si="33"/>
        <v>824.20749279538904</v>
      </c>
      <c r="F91" s="51">
        <v>3270</v>
      </c>
      <c r="G91" s="48">
        <f t="shared" si="22"/>
        <v>5.2320000000000002</v>
      </c>
      <c r="H91" s="52">
        <f t="shared" si="23"/>
        <v>942.36311239193094</v>
      </c>
      <c r="I91" s="53">
        <v>3680</v>
      </c>
      <c r="J91" s="48">
        <f t="shared" ref="J91" si="34">I91/$B$111</f>
        <v>5.8879999999999999</v>
      </c>
      <c r="K91" s="52">
        <f t="shared" ref="K91" si="35">J91/$D$15*100</f>
        <v>1060.5187319884726</v>
      </c>
    </row>
    <row r="92" spans="1:11" x14ac:dyDescent="0.3">
      <c r="A92" s="79"/>
      <c r="B92" s="73" t="s">
        <v>103</v>
      </c>
      <c r="C92" s="51">
        <v>2860</v>
      </c>
      <c r="D92" s="48">
        <f t="shared" ref="D92" si="36">C92/$B$111</f>
        <v>4.5759999999999996</v>
      </c>
      <c r="E92" s="52">
        <f t="shared" ref="E92" si="37">D92/$D$15*100</f>
        <v>824.20749279538904</v>
      </c>
      <c r="F92" s="51">
        <v>3270</v>
      </c>
      <c r="G92" s="48">
        <f t="shared" ref="G92" si="38">F92/$B$111</f>
        <v>5.2320000000000002</v>
      </c>
      <c r="H92" s="52">
        <f t="shared" ref="H92" si="39">G92/$D$15*100</f>
        <v>942.36311239193094</v>
      </c>
      <c r="I92" s="53">
        <v>3680</v>
      </c>
      <c r="J92" s="48">
        <f t="shared" ref="J92" si="40">I92/$B$111</f>
        <v>5.8879999999999999</v>
      </c>
      <c r="K92" s="52">
        <f t="shared" ref="K92" si="41">J92/$D$15*100</f>
        <v>1060.5187319884726</v>
      </c>
    </row>
    <row r="93" spans="1:11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51" t="s">
        <v>111</v>
      </c>
      <c r="G93" s="48" t="s">
        <v>111</v>
      </c>
      <c r="H93" s="52" t="s">
        <v>111</v>
      </c>
      <c r="I93" s="53" t="s">
        <v>111</v>
      </c>
      <c r="J93" s="48" t="s">
        <v>111</v>
      </c>
      <c r="K93" s="52" t="s">
        <v>111</v>
      </c>
    </row>
    <row r="94" spans="1:11" x14ac:dyDescent="0.3">
      <c r="A94" s="79"/>
      <c r="B94" s="73" t="s">
        <v>106</v>
      </c>
      <c r="C94" s="51" t="s">
        <v>111</v>
      </c>
      <c r="D94" s="48" t="s">
        <v>111</v>
      </c>
      <c r="E94" s="52" t="s">
        <v>111</v>
      </c>
      <c r="F94" s="51" t="s">
        <v>111</v>
      </c>
      <c r="G94" s="48" t="s">
        <v>111</v>
      </c>
      <c r="H94" s="52" t="s">
        <v>111</v>
      </c>
      <c r="I94" s="53" t="s">
        <v>111</v>
      </c>
      <c r="J94" s="48" t="s">
        <v>111</v>
      </c>
      <c r="K94" s="52" t="s">
        <v>111</v>
      </c>
    </row>
    <row r="95" spans="1:11" x14ac:dyDescent="0.3">
      <c r="A95" s="79"/>
      <c r="B95" s="73" t="s">
        <v>107</v>
      </c>
      <c r="C95" s="51" t="s">
        <v>111</v>
      </c>
      <c r="D95" s="48" t="s">
        <v>111</v>
      </c>
      <c r="E95" s="52" t="s">
        <v>111</v>
      </c>
      <c r="F95" s="51" t="s">
        <v>111</v>
      </c>
      <c r="G95" s="48" t="s">
        <v>111</v>
      </c>
      <c r="H95" s="52" t="s">
        <v>111</v>
      </c>
      <c r="I95" s="53" t="s">
        <v>111</v>
      </c>
      <c r="J95" s="48" t="s">
        <v>111</v>
      </c>
      <c r="K95" s="52" t="s">
        <v>111</v>
      </c>
    </row>
    <row r="96" spans="1:11" x14ac:dyDescent="0.3">
      <c r="A96" s="79"/>
      <c r="B96" s="73" t="s">
        <v>108</v>
      </c>
      <c r="C96" s="51" t="s">
        <v>111</v>
      </c>
      <c r="D96" s="48" t="s">
        <v>111</v>
      </c>
      <c r="E96" s="52" t="s">
        <v>111</v>
      </c>
      <c r="F96" s="51" t="s">
        <v>111</v>
      </c>
      <c r="G96" s="48" t="s">
        <v>111</v>
      </c>
      <c r="H96" s="52" t="s">
        <v>111</v>
      </c>
      <c r="I96" s="53" t="s">
        <v>111</v>
      </c>
      <c r="J96" s="48" t="s">
        <v>111</v>
      </c>
      <c r="K96" s="52" t="s">
        <v>111</v>
      </c>
    </row>
    <row r="97" spans="1:11" x14ac:dyDescent="0.3">
      <c r="A97" s="79"/>
      <c r="B97" s="73" t="s">
        <v>109</v>
      </c>
      <c r="C97" s="51" t="s">
        <v>111</v>
      </c>
      <c r="D97" s="48" t="s">
        <v>111</v>
      </c>
      <c r="E97" s="52" t="s">
        <v>111</v>
      </c>
      <c r="F97" s="51" t="s">
        <v>111</v>
      </c>
      <c r="G97" s="48" t="s">
        <v>111</v>
      </c>
      <c r="H97" s="52" t="s">
        <v>111</v>
      </c>
      <c r="I97" s="53" t="s">
        <v>111</v>
      </c>
      <c r="J97" s="48" t="s">
        <v>111</v>
      </c>
      <c r="K97" s="52" t="s">
        <v>111</v>
      </c>
    </row>
    <row r="98" spans="1:11" x14ac:dyDescent="0.3">
      <c r="A98" s="79"/>
      <c r="B98" s="73" t="s">
        <v>110</v>
      </c>
      <c r="C98" s="51" t="s">
        <v>111</v>
      </c>
      <c r="D98" s="48" t="s">
        <v>111</v>
      </c>
      <c r="E98" s="52" t="s">
        <v>111</v>
      </c>
      <c r="F98" s="51" t="s">
        <v>111</v>
      </c>
      <c r="G98" s="48" t="s">
        <v>111</v>
      </c>
      <c r="H98" s="52" t="s">
        <v>111</v>
      </c>
      <c r="I98" s="53" t="s">
        <v>111</v>
      </c>
      <c r="J98" s="48" t="s">
        <v>111</v>
      </c>
      <c r="K98" s="52" t="s">
        <v>111</v>
      </c>
    </row>
    <row r="99" spans="1:11" x14ac:dyDescent="0.3">
      <c r="A99" s="79"/>
      <c r="B99" s="73" t="s">
        <v>48</v>
      </c>
      <c r="C99" s="51" t="s">
        <v>111</v>
      </c>
      <c r="D99" s="48" t="s">
        <v>111</v>
      </c>
      <c r="E99" s="52" t="s">
        <v>111</v>
      </c>
      <c r="F99" s="51" t="s">
        <v>111</v>
      </c>
      <c r="G99" s="48" t="s">
        <v>111</v>
      </c>
      <c r="H99" s="52" t="s">
        <v>111</v>
      </c>
      <c r="I99" s="53" t="s">
        <v>111</v>
      </c>
      <c r="J99" s="48" t="s">
        <v>111</v>
      </c>
      <c r="K99" s="52" t="s">
        <v>111</v>
      </c>
    </row>
    <row r="100" spans="1:11" x14ac:dyDescent="0.3">
      <c r="A100" s="79"/>
      <c r="B100" s="73" t="s">
        <v>99</v>
      </c>
      <c r="C100" s="51" t="s">
        <v>111</v>
      </c>
      <c r="D100" s="48" t="s">
        <v>111</v>
      </c>
      <c r="E100" s="52" t="s">
        <v>111</v>
      </c>
      <c r="F100" s="51" t="s">
        <v>111</v>
      </c>
      <c r="G100" s="48" t="s">
        <v>111</v>
      </c>
      <c r="H100" s="52" t="s">
        <v>111</v>
      </c>
      <c r="I100" s="53" t="s">
        <v>111</v>
      </c>
      <c r="J100" s="48" t="s">
        <v>111</v>
      </c>
      <c r="K100" s="52" t="s">
        <v>111</v>
      </c>
    </row>
    <row r="101" spans="1:11" ht="15" thickBot="1" x14ac:dyDescent="0.35">
      <c r="A101" s="79"/>
      <c r="B101" s="71" t="s">
        <v>100</v>
      </c>
      <c r="C101" s="60" t="s">
        <v>111</v>
      </c>
      <c r="D101" s="61" t="s">
        <v>111</v>
      </c>
      <c r="E101" s="62" t="s">
        <v>111</v>
      </c>
      <c r="F101" s="60" t="s">
        <v>111</v>
      </c>
      <c r="G101" s="61" t="s">
        <v>111</v>
      </c>
      <c r="H101" s="62" t="s">
        <v>111</v>
      </c>
      <c r="I101" s="64" t="s">
        <v>111</v>
      </c>
      <c r="J101" s="61" t="s">
        <v>111</v>
      </c>
      <c r="K101" s="62" t="s">
        <v>111</v>
      </c>
    </row>
    <row r="102" spans="1:11" x14ac:dyDescent="0.3">
      <c r="A102" s="78">
        <v>2021</v>
      </c>
      <c r="B102" s="73" t="s">
        <v>101</v>
      </c>
      <c r="C102" s="51" t="s">
        <v>111</v>
      </c>
      <c r="D102" s="48" t="s">
        <v>111</v>
      </c>
      <c r="E102" s="52" t="s">
        <v>111</v>
      </c>
      <c r="F102" s="51" t="s">
        <v>111</v>
      </c>
      <c r="G102" s="48" t="s">
        <v>111</v>
      </c>
      <c r="H102" s="52" t="s">
        <v>111</v>
      </c>
      <c r="I102" s="53" t="s">
        <v>111</v>
      </c>
      <c r="J102" s="48" t="s">
        <v>111</v>
      </c>
      <c r="K102" s="52" t="s">
        <v>111</v>
      </c>
    </row>
    <row r="103" spans="1:11" x14ac:dyDescent="0.3">
      <c r="A103" s="79"/>
      <c r="B103" s="73" t="s">
        <v>102</v>
      </c>
      <c r="C103" s="51" t="s">
        <v>111</v>
      </c>
      <c r="D103" s="48" t="s">
        <v>111</v>
      </c>
      <c r="E103" s="52" t="s">
        <v>111</v>
      </c>
      <c r="F103" s="51" t="s">
        <v>111</v>
      </c>
      <c r="G103" s="48" t="s">
        <v>111</v>
      </c>
      <c r="H103" s="52" t="s">
        <v>111</v>
      </c>
      <c r="I103" s="53" t="s">
        <v>111</v>
      </c>
      <c r="J103" s="48" t="s">
        <v>111</v>
      </c>
      <c r="K103" s="52" t="s">
        <v>111</v>
      </c>
    </row>
    <row r="104" spans="1:11" x14ac:dyDescent="0.3">
      <c r="A104" s="79"/>
      <c r="B104" s="73" t="s">
        <v>103</v>
      </c>
      <c r="C104" s="51" t="s">
        <v>111</v>
      </c>
      <c r="D104" s="48" t="s">
        <v>111</v>
      </c>
      <c r="E104" s="52" t="s">
        <v>111</v>
      </c>
      <c r="F104" s="51" t="s">
        <v>111</v>
      </c>
      <c r="G104" s="48" t="s">
        <v>111</v>
      </c>
      <c r="H104" s="52" t="s">
        <v>111</v>
      </c>
      <c r="I104" s="53" t="s">
        <v>111</v>
      </c>
      <c r="J104" s="48" t="s">
        <v>111</v>
      </c>
      <c r="K104" s="52" t="s">
        <v>111</v>
      </c>
    </row>
    <row r="105" spans="1:11" x14ac:dyDescent="0.3">
      <c r="A105" s="79"/>
      <c r="B105" s="73" t="s">
        <v>104</v>
      </c>
      <c r="C105" s="51" t="s">
        <v>111</v>
      </c>
      <c r="D105" s="48" t="s">
        <v>111</v>
      </c>
      <c r="E105" s="52" t="s">
        <v>111</v>
      </c>
      <c r="F105" s="51" t="s">
        <v>111</v>
      </c>
      <c r="G105" s="48" t="s">
        <v>111</v>
      </c>
      <c r="H105" s="52" t="s">
        <v>111</v>
      </c>
      <c r="I105" s="53" t="s">
        <v>111</v>
      </c>
      <c r="J105" s="48" t="s">
        <v>111</v>
      </c>
      <c r="K105" s="52" t="s">
        <v>111</v>
      </c>
    </row>
    <row r="106" spans="1:11" x14ac:dyDescent="0.3">
      <c r="A106" s="79"/>
      <c r="B106" s="73" t="s">
        <v>106</v>
      </c>
      <c r="C106" s="51" t="s">
        <v>111</v>
      </c>
      <c r="D106" s="48" t="s">
        <v>111</v>
      </c>
      <c r="E106" s="52" t="s">
        <v>111</v>
      </c>
      <c r="F106" s="51" t="s">
        <v>111</v>
      </c>
      <c r="G106" s="48" t="s">
        <v>111</v>
      </c>
      <c r="H106" s="52" t="s">
        <v>111</v>
      </c>
      <c r="I106" s="53" t="s">
        <v>111</v>
      </c>
      <c r="J106" s="48" t="s">
        <v>111</v>
      </c>
      <c r="K106" s="52" t="s">
        <v>111</v>
      </c>
    </row>
    <row r="107" spans="1:11" x14ac:dyDescent="0.3">
      <c r="A107" s="79"/>
      <c r="B107" s="73" t="s">
        <v>107</v>
      </c>
      <c r="C107" s="51">
        <v>3960</v>
      </c>
      <c r="D107" s="48">
        <f t="shared" ref="D107" si="42">C107/$B$111</f>
        <v>6.3360000000000003</v>
      </c>
      <c r="E107" s="52">
        <f t="shared" ref="E107" si="43">D107/$D$15*100</f>
        <v>1141.2103746397695</v>
      </c>
      <c r="F107" s="51">
        <v>4530</v>
      </c>
      <c r="G107" s="48">
        <f t="shared" ref="G107" si="44">F107/$B$111</f>
        <v>7.2480000000000002</v>
      </c>
      <c r="H107" s="52">
        <f t="shared" ref="H107" si="45">G107/$D$15*100</f>
        <v>1305.4755043227665</v>
      </c>
      <c r="I107" s="53" t="s">
        <v>105</v>
      </c>
      <c r="J107" s="48" t="s">
        <v>105</v>
      </c>
      <c r="K107" s="52" t="s">
        <v>105</v>
      </c>
    </row>
    <row r="108" spans="1:11" x14ac:dyDescent="0.3">
      <c r="A108" s="79"/>
      <c r="B108" s="73" t="s">
        <v>108</v>
      </c>
      <c r="C108" s="51">
        <v>3960</v>
      </c>
      <c r="D108" s="48">
        <f t="shared" ref="D108:D109" si="46">C108/$B$111</f>
        <v>6.3360000000000003</v>
      </c>
      <c r="E108" s="52">
        <f t="shared" ref="E108:E109" si="47">D108/$D$15*100</f>
        <v>1141.2103746397695</v>
      </c>
      <c r="F108" s="51">
        <v>4530</v>
      </c>
      <c r="G108" s="48">
        <f t="shared" ref="G108:G109" si="48">F108/$B$111</f>
        <v>7.2480000000000002</v>
      </c>
      <c r="H108" s="52">
        <f t="shared" ref="H108:H109" si="49">G108/$D$15*100</f>
        <v>1305.4755043227665</v>
      </c>
      <c r="I108" s="44" t="s">
        <v>105</v>
      </c>
      <c r="J108" s="21" t="s">
        <v>105</v>
      </c>
      <c r="K108" s="23" t="s">
        <v>105</v>
      </c>
    </row>
    <row r="109" spans="1:11" x14ac:dyDescent="0.3">
      <c r="A109" s="79"/>
      <c r="B109" s="73" t="s">
        <v>109</v>
      </c>
      <c r="C109" s="51">
        <v>4250</v>
      </c>
      <c r="D109" s="48">
        <f t="shared" si="46"/>
        <v>6.8</v>
      </c>
      <c r="E109" s="52">
        <f t="shared" si="47"/>
        <v>1224.7838616714696</v>
      </c>
      <c r="F109" s="51">
        <v>4650</v>
      </c>
      <c r="G109" s="48">
        <f t="shared" si="48"/>
        <v>7.44</v>
      </c>
      <c r="H109" s="52">
        <f t="shared" si="49"/>
        <v>1340.0576368876082</v>
      </c>
      <c r="I109" s="44" t="s">
        <v>105</v>
      </c>
      <c r="J109" s="21" t="s">
        <v>105</v>
      </c>
      <c r="K109" s="23" t="s">
        <v>105</v>
      </c>
    </row>
    <row r="110" spans="1:11" ht="15" thickBot="1" x14ac:dyDescent="0.35">
      <c r="A110" s="80"/>
      <c r="B110" s="71" t="s">
        <v>110</v>
      </c>
      <c r="C110" s="38">
        <v>4250</v>
      </c>
      <c r="D110" s="17">
        <f t="shared" ref="D110" si="50">C110/$B$111</f>
        <v>6.8</v>
      </c>
      <c r="E110" s="24">
        <f t="shared" ref="E110" si="51">D110/$D$15*100</f>
        <v>1224.7838616714696</v>
      </c>
      <c r="F110" s="38">
        <v>4650</v>
      </c>
      <c r="G110" s="17">
        <f t="shared" ref="G110" si="52">F110/$B$111</f>
        <v>7.44</v>
      </c>
      <c r="H110" s="24">
        <f t="shared" ref="H110" si="53">G110/$D$15*100</f>
        <v>1340.0576368876082</v>
      </c>
      <c r="I110" s="46" t="s">
        <v>105</v>
      </c>
      <c r="J110" s="17" t="s">
        <v>105</v>
      </c>
      <c r="K110" s="24" t="s">
        <v>105</v>
      </c>
    </row>
    <row r="111" spans="1:11" x14ac:dyDescent="0.3">
      <c r="A111" s="13" t="s">
        <v>93</v>
      </c>
      <c r="B111" s="14">
        <v>625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5">
    <mergeCell ref="A102:A110"/>
    <mergeCell ref="A90:A101"/>
    <mergeCell ref="I13:K13"/>
    <mergeCell ref="A54:A65"/>
    <mergeCell ref="C12:K12"/>
    <mergeCell ref="A15:A17"/>
    <mergeCell ref="A12:A14"/>
    <mergeCell ref="B12:B14"/>
    <mergeCell ref="C13:E13"/>
    <mergeCell ref="F13:H13"/>
    <mergeCell ref="A66:A77"/>
    <mergeCell ref="A42:A53"/>
    <mergeCell ref="A30:A41"/>
    <mergeCell ref="A18:A29"/>
    <mergeCell ref="A78:A89"/>
  </mergeCells>
  <hyperlinks>
    <hyperlink ref="A117" location="Índice!A1" display="Volver al Índice" xr:uid="{00000000-0004-0000-0200-000000000000}"/>
    <hyperlink ref="A120" r:id="rId1" xr:uid="{4387A9A6-38CB-4CCB-8C17-440476DF2666}"/>
  </hyperlinks>
  <pageMargins left="0.7" right="0.7" top="0.75" bottom="0.75" header="0.3" footer="0.3"/>
  <pageSetup paperSize="9"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9</v>
      </c>
    </row>
    <row r="6" spans="1:5" x14ac:dyDescent="0.3">
      <c r="A6" s="7" t="s">
        <v>5</v>
      </c>
      <c r="B6" s="3" t="s">
        <v>90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98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150</v>
      </c>
      <c r="D15" s="18">
        <f t="shared" ref="D15:D47" si="0">C15/$B$111</f>
        <v>0.38461538461538464</v>
      </c>
      <c r="E15" s="22">
        <f t="shared" ref="E15:E20" si="1">D15/$D$15*100</f>
        <v>100</v>
      </c>
    </row>
    <row r="16" spans="1:5" x14ac:dyDescent="0.3">
      <c r="A16" s="88"/>
      <c r="B16" s="67" t="s">
        <v>99</v>
      </c>
      <c r="C16" s="26">
        <v>150</v>
      </c>
      <c r="D16" s="21">
        <f t="shared" si="0"/>
        <v>0.38461538461538464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150</v>
      </c>
      <c r="D17" s="29">
        <f t="shared" si="0"/>
        <v>0.38461538461538464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164</v>
      </c>
      <c r="D18" s="18">
        <f t="shared" si="0"/>
        <v>0.42051282051282052</v>
      </c>
      <c r="E18" s="22">
        <f t="shared" si="1"/>
        <v>109.33333333333333</v>
      </c>
    </row>
    <row r="19" spans="1:5" x14ac:dyDescent="0.3">
      <c r="A19" s="91"/>
      <c r="B19" s="70" t="s">
        <v>102</v>
      </c>
      <c r="C19" s="39">
        <v>189</v>
      </c>
      <c r="D19" s="21">
        <f t="shared" si="0"/>
        <v>0.48461538461538461</v>
      </c>
      <c r="E19" s="23">
        <f t="shared" si="1"/>
        <v>126</v>
      </c>
    </row>
    <row r="20" spans="1:5" x14ac:dyDescent="0.3">
      <c r="A20" s="91"/>
      <c r="B20" s="70" t="s">
        <v>103</v>
      </c>
      <c r="C20" s="39">
        <v>189</v>
      </c>
      <c r="D20" s="21">
        <f t="shared" si="0"/>
        <v>0.48461538461538461</v>
      </c>
      <c r="E20" s="23">
        <f t="shared" si="1"/>
        <v>126</v>
      </c>
    </row>
    <row r="21" spans="1:5" x14ac:dyDescent="0.3">
      <c r="A21" s="91"/>
      <c r="B21" s="70" t="s">
        <v>104</v>
      </c>
      <c r="C21" s="41">
        <v>198</v>
      </c>
      <c r="D21" s="29">
        <f t="shared" si="0"/>
        <v>0.50769230769230766</v>
      </c>
      <c r="E21" s="30">
        <f t="shared" ref="E21:E29" si="2">D21/$D$15*100</f>
        <v>131.99999999999997</v>
      </c>
    </row>
    <row r="22" spans="1:5" x14ac:dyDescent="0.3">
      <c r="A22" s="91"/>
      <c r="B22" s="70" t="s">
        <v>106</v>
      </c>
      <c r="C22" s="41">
        <v>198</v>
      </c>
      <c r="D22" s="29">
        <f t="shared" si="0"/>
        <v>0.50769230769230766</v>
      </c>
      <c r="E22" s="30">
        <f t="shared" si="2"/>
        <v>131.99999999999997</v>
      </c>
    </row>
    <row r="23" spans="1:5" x14ac:dyDescent="0.3">
      <c r="A23" s="91"/>
      <c r="B23" s="70" t="s">
        <v>107</v>
      </c>
      <c r="C23" s="41">
        <v>198</v>
      </c>
      <c r="D23" s="29">
        <f t="shared" si="0"/>
        <v>0.50769230769230766</v>
      </c>
      <c r="E23" s="30">
        <f t="shared" si="2"/>
        <v>131.99999999999997</v>
      </c>
    </row>
    <row r="24" spans="1:5" x14ac:dyDescent="0.3">
      <c r="A24" s="91"/>
      <c r="B24" s="70" t="s">
        <v>108</v>
      </c>
      <c r="C24" s="41">
        <v>198</v>
      </c>
      <c r="D24" s="29">
        <f t="shared" si="0"/>
        <v>0.50769230769230766</v>
      </c>
      <c r="E24" s="30">
        <f t="shared" si="2"/>
        <v>131.99999999999997</v>
      </c>
    </row>
    <row r="25" spans="1:5" x14ac:dyDescent="0.3">
      <c r="A25" s="91"/>
      <c r="B25" s="70" t="s">
        <v>109</v>
      </c>
      <c r="C25" s="41">
        <v>208</v>
      </c>
      <c r="D25" s="29">
        <f t="shared" si="0"/>
        <v>0.53333333333333333</v>
      </c>
      <c r="E25" s="30">
        <f t="shared" si="2"/>
        <v>138.66666666666666</v>
      </c>
    </row>
    <row r="26" spans="1:5" x14ac:dyDescent="0.3">
      <c r="A26" s="91"/>
      <c r="B26" s="70" t="s">
        <v>110</v>
      </c>
      <c r="C26" s="41">
        <v>208</v>
      </c>
      <c r="D26" s="29">
        <f t="shared" si="0"/>
        <v>0.53333333333333333</v>
      </c>
      <c r="E26" s="30">
        <f t="shared" si="2"/>
        <v>138.66666666666666</v>
      </c>
    </row>
    <row r="27" spans="1:5" x14ac:dyDescent="0.3">
      <c r="A27" s="91"/>
      <c r="B27" s="70" t="s">
        <v>48</v>
      </c>
      <c r="C27" s="41">
        <v>208</v>
      </c>
      <c r="D27" s="29">
        <f t="shared" si="0"/>
        <v>0.53333333333333333</v>
      </c>
      <c r="E27" s="30">
        <f t="shared" si="2"/>
        <v>138.66666666666666</v>
      </c>
    </row>
    <row r="28" spans="1:5" x14ac:dyDescent="0.3">
      <c r="A28" s="91"/>
      <c r="B28" s="70" t="s">
        <v>99</v>
      </c>
      <c r="C28" s="41">
        <v>208</v>
      </c>
      <c r="D28" s="29">
        <f t="shared" si="0"/>
        <v>0.53333333333333333</v>
      </c>
      <c r="E28" s="30">
        <f t="shared" si="2"/>
        <v>138.66666666666666</v>
      </c>
    </row>
    <row r="29" spans="1:5" ht="15" thickBot="1" x14ac:dyDescent="0.35">
      <c r="A29" s="92"/>
      <c r="B29" s="71" t="s">
        <v>100</v>
      </c>
      <c r="C29" s="40">
        <v>233</v>
      </c>
      <c r="D29" s="17">
        <f t="shared" si="0"/>
        <v>0.59743589743589742</v>
      </c>
      <c r="E29" s="24">
        <f t="shared" si="2"/>
        <v>155.33333333333331</v>
      </c>
    </row>
    <row r="30" spans="1:5" x14ac:dyDescent="0.3">
      <c r="A30" s="78">
        <v>2015</v>
      </c>
      <c r="B30" s="69" t="s">
        <v>101</v>
      </c>
      <c r="C30" s="25">
        <v>233</v>
      </c>
      <c r="D30" s="18">
        <f t="shared" si="0"/>
        <v>0.59743589743589742</v>
      </c>
      <c r="E30" s="22">
        <f t="shared" ref="E30:E36" si="3">D30/$D$15*100</f>
        <v>155.33333333333331</v>
      </c>
    </row>
    <row r="31" spans="1:5" x14ac:dyDescent="0.3">
      <c r="A31" s="79"/>
      <c r="B31" s="70" t="s">
        <v>102</v>
      </c>
      <c r="C31" s="41">
        <v>233</v>
      </c>
      <c r="D31" s="29">
        <f t="shared" si="0"/>
        <v>0.59743589743589742</v>
      </c>
      <c r="E31" s="30">
        <f t="shared" si="3"/>
        <v>155.33333333333331</v>
      </c>
    </row>
    <row r="32" spans="1:5" x14ac:dyDescent="0.3">
      <c r="A32" s="79"/>
      <c r="B32" s="70" t="s">
        <v>103</v>
      </c>
      <c r="C32" s="39">
        <v>233</v>
      </c>
      <c r="D32" s="21">
        <f t="shared" si="0"/>
        <v>0.59743589743589742</v>
      </c>
      <c r="E32" s="23">
        <f t="shared" si="3"/>
        <v>155.33333333333331</v>
      </c>
    </row>
    <row r="33" spans="1:8" x14ac:dyDescent="0.3">
      <c r="A33" s="79"/>
      <c r="B33" s="70" t="s">
        <v>104</v>
      </c>
      <c r="C33" s="39">
        <v>233</v>
      </c>
      <c r="D33" s="21">
        <f t="shared" si="0"/>
        <v>0.59743589743589742</v>
      </c>
      <c r="E33" s="23">
        <f t="shared" si="3"/>
        <v>155.33333333333331</v>
      </c>
    </row>
    <row r="34" spans="1:8" x14ac:dyDescent="0.3">
      <c r="A34" s="79"/>
      <c r="B34" s="70" t="s">
        <v>106</v>
      </c>
      <c r="C34" s="39">
        <v>233</v>
      </c>
      <c r="D34" s="21">
        <f t="shared" si="0"/>
        <v>0.59743589743589742</v>
      </c>
      <c r="E34" s="23">
        <f t="shared" si="3"/>
        <v>155.33333333333331</v>
      </c>
      <c r="F34" s="33"/>
      <c r="G34" s="34"/>
      <c r="H34" s="35"/>
    </row>
    <row r="35" spans="1:8" x14ac:dyDescent="0.3">
      <c r="A35" s="79"/>
      <c r="B35" s="70" t="s">
        <v>107</v>
      </c>
      <c r="C35" s="39">
        <v>233</v>
      </c>
      <c r="D35" s="21">
        <f t="shared" si="0"/>
        <v>0.59743589743589742</v>
      </c>
      <c r="E35" s="23">
        <f t="shared" si="3"/>
        <v>155.33333333333331</v>
      </c>
      <c r="F35" s="33"/>
      <c r="G35" s="34"/>
      <c r="H35" s="35"/>
    </row>
    <row r="36" spans="1:8" x14ac:dyDescent="0.3">
      <c r="A36" s="79"/>
      <c r="B36" s="70" t="s">
        <v>108</v>
      </c>
      <c r="C36" s="39">
        <v>260</v>
      </c>
      <c r="D36" s="21">
        <f t="shared" si="0"/>
        <v>0.66666666666666663</v>
      </c>
      <c r="E36" s="23">
        <f t="shared" si="3"/>
        <v>173.33333333333331</v>
      </c>
      <c r="F36" s="33"/>
      <c r="G36" s="34"/>
      <c r="H36" s="35"/>
    </row>
    <row r="37" spans="1:8" x14ac:dyDescent="0.3">
      <c r="A37" s="79"/>
      <c r="B37" s="70" t="s">
        <v>109</v>
      </c>
      <c r="C37" s="39">
        <v>260</v>
      </c>
      <c r="D37" s="21">
        <f t="shared" si="0"/>
        <v>0.66666666666666663</v>
      </c>
      <c r="E37" s="23">
        <f t="shared" ref="E37:E47" si="4">D37/$D$15*100</f>
        <v>173.33333333333331</v>
      </c>
      <c r="F37" s="33"/>
      <c r="G37" s="34"/>
      <c r="H37" s="35"/>
    </row>
    <row r="38" spans="1:8" x14ac:dyDescent="0.3">
      <c r="A38" s="79"/>
      <c r="B38" s="70" t="s">
        <v>110</v>
      </c>
      <c r="C38" s="39">
        <v>260</v>
      </c>
      <c r="D38" s="21">
        <f t="shared" si="0"/>
        <v>0.66666666666666663</v>
      </c>
      <c r="E38" s="23">
        <f t="shared" si="4"/>
        <v>173.33333333333331</v>
      </c>
      <c r="F38" s="33"/>
      <c r="G38" s="34"/>
      <c r="H38" s="35"/>
    </row>
    <row r="39" spans="1:8" x14ac:dyDescent="0.3">
      <c r="A39" s="79"/>
      <c r="B39" s="70" t="s">
        <v>48</v>
      </c>
      <c r="C39" s="39">
        <v>288</v>
      </c>
      <c r="D39" s="21">
        <f t="shared" si="0"/>
        <v>0.7384615384615385</v>
      </c>
      <c r="E39" s="23">
        <f t="shared" si="4"/>
        <v>192</v>
      </c>
      <c r="F39" s="33"/>
      <c r="G39" s="34"/>
      <c r="H39" s="35"/>
    </row>
    <row r="40" spans="1:8" x14ac:dyDescent="0.3">
      <c r="A40" s="79"/>
      <c r="B40" s="70" t="s">
        <v>99</v>
      </c>
      <c r="C40" s="39">
        <v>288</v>
      </c>
      <c r="D40" s="21">
        <f t="shared" si="0"/>
        <v>0.7384615384615385</v>
      </c>
      <c r="E40" s="23">
        <f t="shared" si="4"/>
        <v>192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288</v>
      </c>
      <c r="D41" s="17">
        <f t="shared" si="0"/>
        <v>0.7384615384615385</v>
      </c>
      <c r="E41" s="24">
        <f t="shared" si="4"/>
        <v>192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288</v>
      </c>
      <c r="D42" s="18">
        <f t="shared" si="0"/>
        <v>0.7384615384615385</v>
      </c>
      <c r="E42" s="22">
        <f t="shared" si="4"/>
        <v>192</v>
      </c>
    </row>
    <row r="43" spans="1:8" x14ac:dyDescent="0.3">
      <c r="A43" s="91"/>
      <c r="B43" s="70" t="s">
        <v>102</v>
      </c>
      <c r="C43" s="39">
        <v>288</v>
      </c>
      <c r="D43" s="21">
        <f t="shared" si="0"/>
        <v>0.7384615384615385</v>
      </c>
      <c r="E43" s="23">
        <f t="shared" si="4"/>
        <v>192</v>
      </c>
    </row>
    <row r="44" spans="1:8" x14ac:dyDescent="0.3">
      <c r="A44" s="91"/>
      <c r="B44" s="70" t="s">
        <v>103</v>
      </c>
      <c r="C44" s="39">
        <v>303</v>
      </c>
      <c r="D44" s="21">
        <f t="shared" si="0"/>
        <v>0.77692307692307694</v>
      </c>
      <c r="E44" s="23">
        <f t="shared" si="4"/>
        <v>202</v>
      </c>
    </row>
    <row r="45" spans="1:8" x14ac:dyDescent="0.3">
      <c r="A45" s="91"/>
      <c r="B45" s="70" t="s">
        <v>104</v>
      </c>
      <c r="C45" s="39">
        <v>319</v>
      </c>
      <c r="D45" s="21">
        <f t="shared" si="0"/>
        <v>0.81794871794871793</v>
      </c>
      <c r="E45" s="23">
        <f t="shared" si="4"/>
        <v>212.66666666666666</v>
      </c>
    </row>
    <row r="46" spans="1:8" x14ac:dyDescent="0.3">
      <c r="A46" s="91"/>
      <c r="B46" s="70" t="s">
        <v>106</v>
      </c>
      <c r="C46" s="39">
        <v>319</v>
      </c>
      <c r="D46" s="21">
        <f t="shared" si="0"/>
        <v>0.81794871794871793</v>
      </c>
      <c r="E46" s="23">
        <f t="shared" si="4"/>
        <v>212.66666666666666</v>
      </c>
    </row>
    <row r="47" spans="1:8" x14ac:dyDescent="0.3">
      <c r="A47" s="91"/>
      <c r="B47" s="70" t="s">
        <v>107</v>
      </c>
      <c r="C47" s="39">
        <v>319</v>
      </c>
      <c r="D47" s="21">
        <f t="shared" si="0"/>
        <v>0.81794871794871793</v>
      </c>
      <c r="E47" s="23">
        <f t="shared" si="4"/>
        <v>212.66666666666666</v>
      </c>
    </row>
    <row r="48" spans="1:8" x14ac:dyDescent="0.3">
      <c r="A48" s="91"/>
      <c r="B48" s="70" t="s">
        <v>108</v>
      </c>
      <c r="C48" s="39">
        <v>319</v>
      </c>
      <c r="D48" s="21">
        <f t="shared" ref="D48:D54" si="5">C48/$B$111</f>
        <v>0.81794871794871793</v>
      </c>
      <c r="E48" s="23">
        <f t="shared" ref="E48:E54" si="6">D48/$D$15*100</f>
        <v>212.66666666666666</v>
      </c>
    </row>
    <row r="49" spans="1:5" x14ac:dyDescent="0.3">
      <c r="A49" s="91"/>
      <c r="B49" s="70" t="s">
        <v>109</v>
      </c>
      <c r="C49" s="39">
        <v>319</v>
      </c>
      <c r="D49" s="21">
        <f t="shared" si="5"/>
        <v>0.81794871794871793</v>
      </c>
      <c r="E49" s="23">
        <f t="shared" si="6"/>
        <v>212.66666666666666</v>
      </c>
    </row>
    <row r="50" spans="1:5" x14ac:dyDescent="0.3">
      <c r="A50" s="91"/>
      <c r="B50" s="70" t="s">
        <v>110</v>
      </c>
      <c r="C50" s="39">
        <v>382</v>
      </c>
      <c r="D50" s="21">
        <f t="shared" si="5"/>
        <v>0.97948717948717945</v>
      </c>
      <c r="E50" s="23">
        <f t="shared" si="6"/>
        <v>254.66666666666663</v>
      </c>
    </row>
    <row r="51" spans="1:5" x14ac:dyDescent="0.3">
      <c r="A51" s="91"/>
      <c r="B51" s="70" t="s">
        <v>48</v>
      </c>
      <c r="C51" s="39">
        <v>382</v>
      </c>
      <c r="D51" s="21">
        <f t="shared" si="5"/>
        <v>0.97948717948717945</v>
      </c>
      <c r="E51" s="23">
        <f t="shared" si="6"/>
        <v>254.66666666666663</v>
      </c>
    </row>
    <row r="52" spans="1:5" x14ac:dyDescent="0.3">
      <c r="A52" s="91"/>
      <c r="B52" s="70" t="s">
        <v>99</v>
      </c>
      <c r="C52" s="39">
        <v>382</v>
      </c>
      <c r="D52" s="21">
        <f t="shared" si="5"/>
        <v>0.97948717948717945</v>
      </c>
      <c r="E52" s="23">
        <f t="shared" si="6"/>
        <v>254.66666666666663</v>
      </c>
    </row>
    <row r="53" spans="1:5" ht="15" thickBot="1" x14ac:dyDescent="0.35">
      <c r="A53" s="91"/>
      <c r="B53" s="72" t="s">
        <v>100</v>
      </c>
      <c r="C53" s="40">
        <v>382</v>
      </c>
      <c r="D53" s="17">
        <f t="shared" si="5"/>
        <v>0.97948717948717945</v>
      </c>
      <c r="E53" s="24">
        <f t="shared" si="6"/>
        <v>254.66666666666663</v>
      </c>
    </row>
    <row r="54" spans="1:5" x14ac:dyDescent="0.3">
      <c r="A54" s="78">
        <v>2017</v>
      </c>
      <c r="B54" s="69" t="s">
        <v>101</v>
      </c>
      <c r="C54" s="56">
        <v>382</v>
      </c>
      <c r="D54" s="18">
        <f t="shared" si="5"/>
        <v>0.97948717948717945</v>
      </c>
      <c r="E54" s="22">
        <f t="shared" si="6"/>
        <v>254.66666666666663</v>
      </c>
    </row>
    <row r="55" spans="1:5" x14ac:dyDescent="0.3">
      <c r="A55" s="79"/>
      <c r="B55" s="73" t="s">
        <v>102</v>
      </c>
      <c r="C55" s="53">
        <v>382</v>
      </c>
      <c r="D55" s="48">
        <f t="shared" ref="D55:D56" si="7">C55/$B$111</f>
        <v>0.97948717948717945</v>
      </c>
      <c r="E55" s="52">
        <f t="shared" ref="E55:E56" si="8">D55/$D$15*100</f>
        <v>254.66666666666663</v>
      </c>
    </row>
    <row r="56" spans="1:5" x14ac:dyDescent="0.3">
      <c r="A56" s="79"/>
      <c r="B56" s="73" t="s">
        <v>103</v>
      </c>
      <c r="C56" s="53">
        <v>382</v>
      </c>
      <c r="D56" s="48">
        <f t="shared" si="7"/>
        <v>0.97948717948717945</v>
      </c>
      <c r="E56" s="52">
        <f t="shared" si="8"/>
        <v>254.66666666666663</v>
      </c>
    </row>
    <row r="57" spans="1:5" x14ac:dyDescent="0.3">
      <c r="A57" s="79"/>
      <c r="B57" s="73" t="s">
        <v>104</v>
      </c>
      <c r="C57" s="53" t="s">
        <v>105</v>
      </c>
      <c r="D57" s="48" t="s">
        <v>105</v>
      </c>
      <c r="E57" s="52" t="s">
        <v>105</v>
      </c>
    </row>
    <row r="58" spans="1:5" x14ac:dyDescent="0.3">
      <c r="A58" s="79"/>
      <c r="B58" s="73" t="s">
        <v>106</v>
      </c>
      <c r="C58" s="53">
        <v>382</v>
      </c>
      <c r="D58" s="48">
        <f t="shared" ref="D58:D85" si="9">C58/$B$111</f>
        <v>0.97948717948717945</v>
      </c>
      <c r="E58" s="52">
        <f t="shared" ref="E58:E85" si="10">D58/$D$15*100</f>
        <v>254.66666666666663</v>
      </c>
    </row>
    <row r="59" spans="1:5" x14ac:dyDescent="0.3">
      <c r="A59" s="79"/>
      <c r="B59" s="73" t="s">
        <v>107</v>
      </c>
      <c r="C59" s="53">
        <v>382</v>
      </c>
      <c r="D59" s="48">
        <f t="shared" si="9"/>
        <v>0.97948717948717945</v>
      </c>
      <c r="E59" s="52">
        <f t="shared" si="10"/>
        <v>254.66666666666663</v>
      </c>
    </row>
    <row r="60" spans="1:5" x14ac:dyDescent="0.3">
      <c r="A60" s="79"/>
      <c r="B60" s="73" t="s">
        <v>108</v>
      </c>
      <c r="C60" s="53">
        <v>382</v>
      </c>
      <c r="D60" s="48">
        <f t="shared" si="9"/>
        <v>0.97948717948717945</v>
      </c>
      <c r="E60" s="52">
        <f t="shared" si="10"/>
        <v>254.66666666666663</v>
      </c>
    </row>
    <row r="61" spans="1:5" x14ac:dyDescent="0.3">
      <c r="A61" s="79"/>
      <c r="B61" s="73" t="s">
        <v>109</v>
      </c>
      <c r="C61" s="53">
        <v>382</v>
      </c>
      <c r="D61" s="48">
        <f t="shared" si="9"/>
        <v>0.97948717948717945</v>
      </c>
      <c r="E61" s="52">
        <f t="shared" si="10"/>
        <v>254.66666666666663</v>
      </c>
    </row>
    <row r="62" spans="1:5" x14ac:dyDescent="0.3">
      <c r="A62" s="79"/>
      <c r="B62" s="73" t="s">
        <v>110</v>
      </c>
      <c r="C62" s="53">
        <v>382</v>
      </c>
      <c r="D62" s="48">
        <f t="shared" si="9"/>
        <v>0.97948717948717945</v>
      </c>
      <c r="E62" s="52">
        <f t="shared" si="10"/>
        <v>254.66666666666663</v>
      </c>
    </row>
    <row r="63" spans="1:5" x14ac:dyDescent="0.3">
      <c r="A63" s="79"/>
      <c r="B63" s="73" t="s">
        <v>48</v>
      </c>
      <c r="C63" s="53">
        <v>382</v>
      </c>
      <c r="D63" s="48">
        <f t="shared" si="9"/>
        <v>0.97948717948717945</v>
      </c>
      <c r="E63" s="52">
        <f t="shared" si="10"/>
        <v>254.66666666666663</v>
      </c>
    </row>
    <row r="64" spans="1:5" x14ac:dyDescent="0.3">
      <c r="A64" s="79"/>
      <c r="B64" s="73" t="s">
        <v>99</v>
      </c>
      <c r="C64" s="53">
        <v>420</v>
      </c>
      <c r="D64" s="48">
        <f t="shared" si="9"/>
        <v>1.0769230769230769</v>
      </c>
      <c r="E64" s="52">
        <f t="shared" si="10"/>
        <v>280</v>
      </c>
    </row>
    <row r="65" spans="1:5" ht="15" thickBot="1" x14ac:dyDescent="0.35">
      <c r="A65" s="79"/>
      <c r="B65" s="71" t="s">
        <v>100</v>
      </c>
      <c r="C65" s="46">
        <v>420</v>
      </c>
      <c r="D65" s="17">
        <f t="shared" si="9"/>
        <v>1.0769230769230769</v>
      </c>
      <c r="E65" s="24">
        <f t="shared" si="10"/>
        <v>280</v>
      </c>
    </row>
    <row r="66" spans="1:5" x14ac:dyDescent="0.3">
      <c r="A66" s="78">
        <v>2018</v>
      </c>
      <c r="B66" s="69" t="s">
        <v>101</v>
      </c>
      <c r="C66" s="56">
        <v>420</v>
      </c>
      <c r="D66" s="18">
        <f t="shared" si="9"/>
        <v>1.0769230769230769</v>
      </c>
      <c r="E66" s="22">
        <f t="shared" si="10"/>
        <v>280</v>
      </c>
    </row>
    <row r="67" spans="1:5" x14ac:dyDescent="0.3">
      <c r="A67" s="79"/>
      <c r="B67" s="73" t="s">
        <v>102</v>
      </c>
      <c r="C67" s="53">
        <v>420</v>
      </c>
      <c r="D67" s="48">
        <f t="shared" si="9"/>
        <v>1.0769230769230769</v>
      </c>
      <c r="E67" s="52">
        <f t="shared" si="10"/>
        <v>280</v>
      </c>
    </row>
    <row r="68" spans="1:5" x14ac:dyDescent="0.3">
      <c r="A68" s="79"/>
      <c r="B68" s="73" t="s">
        <v>103</v>
      </c>
      <c r="C68" s="53">
        <v>420</v>
      </c>
      <c r="D68" s="48">
        <f t="shared" si="9"/>
        <v>1.0769230769230769</v>
      </c>
      <c r="E68" s="52">
        <f t="shared" si="10"/>
        <v>280</v>
      </c>
    </row>
    <row r="69" spans="1:5" x14ac:dyDescent="0.3">
      <c r="A69" s="79"/>
      <c r="B69" s="73" t="s">
        <v>104</v>
      </c>
      <c r="C69" s="53">
        <v>470</v>
      </c>
      <c r="D69" s="48">
        <f t="shared" si="9"/>
        <v>1.2051282051282051</v>
      </c>
      <c r="E69" s="52">
        <f t="shared" si="10"/>
        <v>313.33333333333326</v>
      </c>
    </row>
    <row r="70" spans="1:5" x14ac:dyDescent="0.3">
      <c r="A70" s="79"/>
      <c r="B70" s="73" t="s">
        <v>106</v>
      </c>
      <c r="C70" s="53">
        <v>470</v>
      </c>
      <c r="D70" s="48">
        <f t="shared" si="9"/>
        <v>1.2051282051282051</v>
      </c>
      <c r="E70" s="52">
        <f t="shared" si="10"/>
        <v>313.33333333333326</v>
      </c>
    </row>
    <row r="71" spans="1:5" x14ac:dyDescent="0.3">
      <c r="A71" s="79"/>
      <c r="B71" s="73" t="s">
        <v>107</v>
      </c>
      <c r="C71" s="53">
        <v>470</v>
      </c>
      <c r="D71" s="48">
        <f t="shared" si="9"/>
        <v>1.2051282051282051</v>
      </c>
      <c r="E71" s="52">
        <f t="shared" si="10"/>
        <v>313.33333333333326</v>
      </c>
    </row>
    <row r="72" spans="1:5" x14ac:dyDescent="0.3">
      <c r="A72" s="79"/>
      <c r="B72" s="73" t="s">
        <v>108</v>
      </c>
      <c r="C72" s="53">
        <v>470</v>
      </c>
      <c r="D72" s="48">
        <f t="shared" si="9"/>
        <v>1.2051282051282051</v>
      </c>
      <c r="E72" s="52">
        <f t="shared" si="10"/>
        <v>313.33333333333326</v>
      </c>
    </row>
    <row r="73" spans="1:5" x14ac:dyDescent="0.3">
      <c r="A73" s="79"/>
      <c r="B73" s="73" t="s">
        <v>109</v>
      </c>
      <c r="C73" s="53">
        <v>470</v>
      </c>
      <c r="D73" s="48">
        <f t="shared" si="9"/>
        <v>1.2051282051282051</v>
      </c>
      <c r="E73" s="52">
        <f t="shared" si="10"/>
        <v>313.33333333333326</v>
      </c>
    </row>
    <row r="74" spans="1:5" x14ac:dyDescent="0.3">
      <c r="A74" s="79"/>
      <c r="B74" s="73" t="s">
        <v>110</v>
      </c>
      <c r="C74" s="53">
        <v>530</v>
      </c>
      <c r="D74" s="48">
        <f t="shared" si="9"/>
        <v>1.358974358974359</v>
      </c>
      <c r="E74" s="52">
        <f t="shared" si="10"/>
        <v>353.33333333333331</v>
      </c>
    </row>
    <row r="75" spans="1:5" x14ac:dyDescent="0.3">
      <c r="A75" s="79"/>
      <c r="B75" s="73" t="s">
        <v>48</v>
      </c>
      <c r="C75" s="53">
        <v>530</v>
      </c>
      <c r="D75" s="48">
        <f t="shared" si="9"/>
        <v>1.358974358974359</v>
      </c>
      <c r="E75" s="52">
        <f t="shared" si="10"/>
        <v>353.33333333333331</v>
      </c>
    </row>
    <row r="76" spans="1:5" x14ac:dyDescent="0.3">
      <c r="A76" s="79"/>
      <c r="B76" s="73" t="s">
        <v>99</v>
      </c>
      <c r="C76" s="53">
        <v>530</v>
      </c>
      <c r="D76" s="48">
        <f t="shared" si="9"/>
        <v>1.358974358974359</v>
      </c>
      <c r="E76" s="52">
        <f t="shared" si="10"/>
        <v>353.33333333333331</v>
      </c>
    </row>
    <row r="77" spans="1:5" ht="15" thickBot="1" x14ac:dyDescent="0.35">
      <c r="A77" s="79"/>
      <c r="B77" s="71" t="s">
        <v>100</v>
      </c>
      <c r="C77" s="64">
        <v>530</v>
      </c>
      <c r="D77" s="61">
        <f t="shared" si="9"/>
        <v>1.358974358974359</v>
      </c>
      <c r="E77" s="62">
        <f t="shared" si="10"/>
        <v>353.33333333333331</v>
      </c>
    </row>
    <row r="78" spans="1:5" x14ac:dyDescent="0.3">
      <c r="A78" s="78">
        <v>2019</v>
      </c>
      <c r="B78" s="69" t="s">
        <v>101</v>
      </c>
      <c r="C78" s="56">
        <v>700</v>
      </c>
      <c r="D78" s="18">
        <f t="shared" si="9"/>
        <v>1.7948717948717949</v>
      </c>
      <c r="E78" s="22">
        <f t="shared" si="10"/>
        <v>466.66666666666669</v>
      </c>
    </row>
    <row r="79" spans="1:5" x14ac:dyDescent="0.3">
      <c r="A79" s="79"/>
      <c r="B79" s="73" t="s">
        <v>102</v>
      </c>
      <c r="C79" s="53">
        <v>700</v>
      </c>
      <c r="D79" s="48">
        <f t="shared" si="9"/>
        <v>1.7948717948717949</v>
      </c>
      <c r="E79" s="52">
        <f t="shared" si="10"/>
        <v>466.66666666666669</v>
      </c>
    </row>
    <row r="80" spans="1:5" x14ac:dyDescent="0.3">
      <c r="A80" s="79"/>
      <c r="B80" s="73" t="s">
        <v>103</v>
      </c>
      <c r="C80" s="53">
        <v>700</v>
      </c>
      <c r="D80" s="48">
        <f t="shared" si="9"/>
        <v>1.7948717948717949</v>
      </c>
      <c r="E80" s="52">
        <f t="shared" si="10"/>
        <v>466.66666666666669</v>
      </c>
    </row>
    <row r="81" spans="1:5" x14ac:dyDescent="0.3">
      <c r="A81" s="79"/>
      <c r="B81" s="73" t="s">
        <v>104</v>
      </c>
      <c r="C81" s="53">
        <v>700</v>
      </c>
      <c r="D81" s="48">
        <f t="shared" si="9"/>
        <v>1.7948717948717949</v>
      </c>
      <c r="E81" s="52">
        <f t="shared" si="10"/>
        <v>466.66666666666669</v>
      </c>
    </row>
    <row r="82" spans="1:5" x14ac:dyDescent="0.3">
      <c r="A82" s="79"/>
      <c r="B82" s="73" t="s">
        <v>106</v>
      </c>
      <c r="C82" s="53">
        <v>700</v>
      </c>
      <c r="D82" s="48">
        <f t="shared" si="9"/>
        <v>1.7948717948717949</v>
      </c>
      <c r="E82" s="52">
        <f t="shared" si="10"/>
        <v>466.66666666666669</v>
      </c>
    </row>
    <row r="83" spans="1:5" x14ac:dyDescent="0.3">
      <c r="A83" s="79"/>
      <c r="B83" s="73" t="s">
        <v>107</v>
      </c>
      <c r="C83" s="53">
        <v>700</v>
      </c>
      <c r="D83" s="48">
        <f t="shared" si="9"/>
        <v>1.7948717948717949</v>
      </c>
      <c r="E83" s="52">
        <f t="shared" si="10"/>
        <v>466.66666666666669</v>
      </c>
    </row>
    <row r="84" spans="1:5" x14ac:dyDescent="0.3">
      <c r="A84" s="79"/>
      <c r="B84" s="73" t="s">
        <v>108</v>
      </c>
      <c r="C84" s="53">
        <v>700</v>
      </c>
      <c r="D84" s="48">
        <f t="shared" si="9"/>
        <v>1.7948717948717949</v>
      </c>
      <c r="E84" s="52">
        <f t="shared" si="10"/>
        <v>466.66666666666669</v>
      </c>
    </row>
    <row r="85" spans="1:5" x14ac:dyDescent="0.3">
      <c r="A85" s="79"/>
      <c r="B85" s="73" t="s">
        <v>109</v>
      </c>
      <c r="C85" s="53">
        <v>735</v>
      </c>
      <c r="D85" s="48">
        <f t="shared" si="9"/>
        <v>1.8846153846153846</v>
      </c>
      <c r="E85" s="52">
        <f t="shared" si="10"/>
        <v>489.99999999999994</v>
      </c>
    </row>
    <row r="86" spans="1:5" x14ac:dyDescent="0.3">
      <c r="A86" s="79"/>
      <c r="B86" s="73" t="s">
        <v>110</v>
      </c>
      <c r="C86" s="53" t="s">
        <v>105</v>
      </c>
      <c r="D86" s="48" t="s">
        <v>105</v>
      </c>
      <c r="E86" s="52" t="s">
        <v>105</v>
      </c>
    </row>
    <row r="87" spans="1:5" x14ac:dyDescent="0.3">
      <c r="A87" s="79"/>
      <c r="B87" s="73" t="s">
        <v>48</v>
      </c>
      <c r="C87" s="53" t="s">
        <v>105</v>
      </c>
      <c r="D87" s="48" t="s">
        <v>105</v>
      </c>
      <c r="E87" s="52" t="s">
        <v>105</v>
      </c>
    </row>
    <row r="88" spans="1:5" x14ac:dyDescent="0.3">
      <c r="A88" s="79"/>
      <c r="B88" s="73" t="s">
        <v>99</v>
      </c>
      <c r="C88" s="53" t="s">
        <v>105</v>
      </c>
      <c r="D88" s="48" t="s">
        <v>105</v>
      </c>
      <c r="E88" s="52" t="s">
        <v>105</v>
      </c>
    </row>
    <row r="89" spans="1:5" ht="15" thickBot="1" x14ac:dyDescent="0.35">
      <c r="A89" s="79"/>
      <c r="B89" s="71" t="s">
        <v>100</v>
      </c>
      <c r="C89" s="64" t="s">
        <v>105</v>
      </c>
      <c r="D89" s="61" t="s">
        <v>105</v>
      </c>
      <c r="E89" s="62" t="s">
        <v>105</v>
      </c>
    </row>
    <row r="90" spans="1:5" x14ac:dyDescent="0.3">
      <c r="A90" s="78">
        <v>2020</v>
      </c>
      <c r="B90" s="69" t="s">
        <v>101</v>
      </c>
      <c r="C90" s="56" t="s">
        <v>105</v>
      </c>
      <c r="D90" s="18" t="s">
        <v>105</v>
      </c>
      <c r="E90" s="22" t="s">
        <v>105</v>
      </c>
    </row>
    <row r="91" spans="1:5" x14ac:dyDescent="0.3">
      <c r="A91" s="79"/>
      <c r="B91" s="73" t="s">
        <v>102</v>
      </c>
      <c r="C91" s="53">
        <v>1400</v>
      </c>
      <c r="D91" s="48">
        <f t="shared" ref="D91" si="11">C91/$B$111</f>
        <v>3.5897435897435899</v>
      </c>
      <c r="E91" s="52">
        <f t="shared" ref="E91" si="12">D91/$D$15*100</f>
        <v>933.33333333333337</v>
      </c>
    </row>
    <row r="92" spans="1:5" x14ac:dyDescent="0.3">
      <c r="A92" s="79"/>
      <c r="B92" s="73" t="s">
        <v>103</v>
      </c>
      <c r="C92" s="53">
        <v>1400</v>
      </c>
      <c r="D92" s="48">
        <f t="shared" ref="D92" si="13">C92/$B$111</f>
        <v>3.5897435897435899</v>
      </c>
      <c r="E92" s="52">
        <f t="shared" ref="E92" si="14">D92/$D$15*100</f>
        <v>933.33333333333337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1545</v>
      </c>
      <c r="D107" s="48">
        <f t="shared" ref="D107" si="15">C107/$B$111</f>
        <v>3.9615384615384617</v>
      </c>
      <c r="E107" s="52">
        <f t="shared" ref="E107" si="16">D107/$D$15*100</f>
        <v>1030</v>
      </c>
    </row>
    <row r="108" spans="1:5" x14ac:dyDescent="0.3">
      <c r="A108" s="79"/>
      <c r="B108" s="73" t="s">
        <v>108</v>
      </c>
      <c r="C108" s="53">
        <v>1545</v>
      </c>
      <c r="D108" s="48">
        <f t="shared" ref="D108" si="17">C108/$B$111</f>
        <v>3.9615384615384617</v>
      </c>
      <c r="E108" s="52">
        <f t="shared" ref="E108" si="18">D108/$D$15*100</f>
        <v>1030</v>
      </c>
    </row>
    <row r="109" spans="1:5" x14ac:dyDescent="0.3">
      <c r="A109" s="79"/>
      <c r="B109" s="73" t="s">
        <v>109</v>
      </c>
      <c r="C109" s="53" t="s">
        <v>105</v>
      </c>
      <c r="D109" s="48" t="s">
        <v>105</v>
      </c>
      <c r="E109" s="52" t="s">
        <v>105</v>
      </c>
    </row>
    <row r="110" spans="1:5" ht="15" thickBot="1" x14ac:dyDescent="0.35">
      <c r="A110" s="80"/>
      <c r="B110" s="71" t="s">
        <v>110</v>
      </c>
      <c r="C110" s="46" t="s">
        <v>105</v>
      </c>
      <c r="D110" s="17" t="s">
        <v>105</v>
      </c>
      <c r="E110" s="24" t="s">
        <v>105</v>
      </c>
    </row>
    <row r="111" spans="1:5" x14ac:dyDescent="0.3">
      <c r="A111" s="13" t="s">
        <v>93</v>
      </c>
      <c r="B111" s="14">
        <v>390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90:A101"/>
    <mergeCell ref="A78:A89"/>
    <mergeCell ref="A66:A77"/>
    <mergeCell ref="A54:A65"/>
    <mergeCell ref="A102:A110"/>
    <mergeCell ref="C12:E12"/>
    <mergeCell ref="C13:E13"/>
    <mergeCell ref="A15:A17"/>
    <mergeCell ref="A18:A29"/>
    <mergeCell ref="A42:A53"/>
    <mergeCell ref="A30:A41"/>
    <mergeCell ref="A12:A14"/>
    <mergeCell ref="B12:B14"/>
  </mergeCells>
  <hyperlinks>
    <hyperlink ref="A117" location="Índice!A1" display="Volver al Índice" xr:uid="{00000000-0004-0000-0300-000000000000}"/>
    <hyperlink ref="A120" r:id="rId1" xr:uid="{0EED86A9-2C0E-43C4-8985-2C1D13D291C8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  <col min="8" max="8" width="30.33203125" bestFit="1" customWidth="1"/>
  </cols>
  <sheetData>
    <row r="1" spans="1:8" x14ac:dyDescent="0.3">
      <c r="A1" s="7" t="s">
        <v>0</v>
      </c>
      <c r="B1" s="3"/>
    </row>
    <row r="2" spans="1:8" x14ac:dyDescent="0.3">
      <c r="A2" s="7" t="s">
        <v>1</v>
      </c>
      <c r="B2" s="3"/>
    </row>
    <row r="3" spans="1:8" x14ac:dyDescent="0.3">
      <c r="A3" s="7" t="s">
        <v>2</v>
      </c>
      <c r="B3" s="3"/>
    </row>
    <row r="4" spans="1:8" x14ac:dyDescent="0.3">
      <c r="A4" s="7" t="s">
        <v>3</v>
      </c>
      <c r="B4" s="3" t="s">
        <v>4</v>
      </c>
    </row>
    <row r="5" spans="1:8" x14ac:dyDescent="0.3">
      <c r="A5" s="7" t="s">
        <v>37</v>
      </c>
      <c r="B5" s="3" t="s">
        <v>52</v>
      </c>
    </row>
    <row r="6" spans="1:8" x14ac:dyDescent="0.3">
      <c r="A6" s="7" t="s">
        <v>5</v>
      </c>
      <c r="B6" s="3" t="s">
        <v>66</v>
      </c>
    </row>
    <row r="7" spans="1:8" x14ac:dyDescent="0.3">
      <c r="A7" s="7" t="s">
        <v>38</v>
      </c>
      <c r="B7" s="3" t="s">
        <v>39</v>
      </c>
    </row>
    <row r="8" spans="1:8" x14ac:dyDescent="0.3">
      <c r="A8" s="7" t="s">
        <v>40</v>
      </c>
      <c r="B8" s="8" t="str">
        <f>+'LA PLATA-MAR DEL PLATA'!B8</f>
        <v>septiembre 2021</v>
      </c>
    </row>
    <row r="9" spans="1:8" x14ac:dyDescent="0.3">
      <c r="A9" s="7" t="s">
        <v>41</v>
      </c>
      <c r="B9" s="8" t="str">
        <f>+'LA PLATA-MAR DEL PLATA'!B9</f>
        <v>septiembre 2021</v>
      </c>
    </row>
    <row r="11" spans="1:8" ht="15" thickBot="1" x14ac:dyDescent="0.35"/>
    <row r="12" spans="1:8" ht="15" thickBot="1" x14ac:dyDescent="0.35">
      <c r="A12" s="93" t="s">
        <v>42</v>
      </c>
      <c r="B12" s="96" t="s">
        <v>43</v>
      </c>
      <c r="C12" s="81" t="s">
        <v>96</v>
      </c>
      <c r="D12" s="82"/>
      <c r="E12" s="82"/>
      <c r="F12" s="82"/>
      <c r="G12" s="82"/>
      <c r="H12" s="83"/>
    </row>
    <row r="13" spans="1:8" x14ac:dyDescent="0.3">
      <c r="A13" s="94"/>
      <c r="B13" s="97"/>
      <c r="C13" s="84" t="s">
        <v>45</v>
      </c>
      <c r="D13" s="85"/>
      <c r="E13" s="86"/>
      <c r="F13" s="99" t="s">
        <v>46</v>
      </c>
      <c r="G13" s="100"/>
      <c r="H13" s="101"/>
    </row>
    <row r="14" spans="1:8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  <c r="F14" s="54" t="s">
        <v>94</v>
      </c>
      <c r="G14" s="12" t="s">
        <v>95</v>
      </c>
      <c r="H14" s="16" t="s">
        <v>97</v>
      </c>
    </row>
    <row r="15" spans="1:8" x14ac:dyDescent="0.3">
      <c r="A15" s="87">
        <v>2013</v>
      </c>
      <c r="B15" s="66" t="s">
        <v>48</v>
      </c>
      <c r="C15" s="36">
        <v>200</v>
      </c>
      <c r="D15" s="18">
        <f t="shared" ref="D15:D47" si="0">C15/$B$111</f>
        <v>0.53333333333333333</v>
      </c>
      <c r="E15" s="22">
        <f t="shared" ref="E15:E26" si="1">D15/$D$15*100</f>
        <v>100</v>
      </c>
      <c r="F15" s="25">
        <v>239</v>
      </c>
      <c r="G15" s="18">
        <f t="shared" ref="G15:G47" si="2">F15/$B$111</f>
        <v>0.63733333333333331</v>
      </c>
      <c r="H15" s="22">
        <f t="shared" ref="H15:H29" si="3">F15/$F$15*100</f>
        <v>100</v>
      </c>
    </row>
    <row r="16" spans="1:8" x14ac:dyDescent="0.3">
      <c r="A16" s="88"/>
      <c r="B16" s="67" t="s">
        <v>99</v>
      </c>
      <c r="C16" s="37">
        <v>200</v>
      </c>
      <c r="D16" s="21">
        <f t="shared" si="0"/>
        <v>0.53333333333333333</v>
      </c>
      <c r="E16" s="23">
        <f t="shared" si="1"/>
        <v>100</v>
      </c>
      <c r="F16" s="26">
        <v>239</v>
      </c>
      <c r="G16" s="21">
        <f t="shared" si="2"/>
        <v>0.63733333333333331</v>
      </c>
      <c r="H16" s="23">
        <f t="shared" si="3"/>
        <v>100</v>
      </c>
    </row>
    <row r="17" spans="1:8" ht="15" thickBot="1" x14ac:dyDescent="0.35">
      <c r="A17" s="89"/>
      <c r="B17" s="68" t="s">
        <v>100</v>
      </c>
      <c r="C17" s="42">
        <v>200</v>
      </c>
      <c r="D17" s="29">
        <f t="shared" si="0"/>
        <v>0.53333333333333333</v>
      </c>
      <c r="E17" s="30">
        <f t="shared" si="1"/>
        <v>100</v>
      </c>
      <c r="F17" s="31">
        <v>239</v>
      </c>
      <c r="G17" s="29">
        <f t="shared" si="2"/>
        <v>0.63733333333333331</v>
      </c>
      <c r="H17" s="30">
        <f t="shared" si="3"/>
        <v>100</v>
      </c>
    </row>
    <row r="18" spans="1:8" x14ac:dyDescent="0.3">
      <c r="A18" s="90">
        <v>2014</v>
      </c>
      <c r="B18" s="69" t="s">
        <v>101</v>
      </c>
      <c r="C18" s="36">
        <v>200</v>
      </c>
      <c r="D18" s="18">
        <f t="shared" si="0"/>
        <v>0.53333333333333333</v>
      </c>
      <c r="E18" s="22">
        <f t="shared" si="1"/>
        <v>100</v>
      </c>
      <c r="F18" s="25">
        <v>239</v>
      </c>
      <c r="G18" s="18">
        <f t="shared" si="2"/>
        <v>0.63733333333333331</v>
      </c>
      <c r="H18" s="22">
        <f t="shared" si="3"/>
        <v>100</v>
      </c>
    </row>
    <row r="19" spans="1:8" x14ac:dyDescent="0.3">
      <c r="A19" s="91"/>
      <c r="B19" s="70" t="s">
        <v>102</v>
      </c>
      <c r="C19" s="37">
        <v>200</v>
      </c>
      <c r="D19" s="21">
        <f t="shared" si="0"/>
        <v>0.53333333333333333</v>
      </c>
      <c r="E19" s="23">
        <f t="shared" si="1"/>
        <v>100</v>
      </c>
      <c r="F19" s="26">
        <v>239</v>
      </c>
      <c r="G19" s="21">
        <f t="shared" si="2"/>
        <v>0.63733333333333331</v>
      </c>
      <c r="H19" s="23">
        <f t="shared" si="3"/>
        <v>100</v>
      </c>
    </row>
    <row r="20" spans="1:8" x14ac:dyDescent="0.3">
      <c r="A20" s="91"/>
      <c r="B20" s="70" t="s">
        <v>103</v>
      </c>
      <c r="C20" s="37">
        <v>200</v>
      </c>
      <c r="D20" s="21">
        <f t="shared" si="0"/>
        <v>0.53333333333333333</v>
      </c>
      <c r="E20" s="23">
        <f t="shared" si="1"/>
        <v>100</v>
      </c>
      <c r="F20" s="26">
        <v>239</v>
      </c>
      <c r="G20" s="21">
        <f t="shared" si="2"/>
        <v>0.63733333333333331</v>
      </c>
      <c r="H20" s="23">
        <f t="shared" si="3"/>
        <v>100</v>
      </c>
    </row>
    <row r="21" spans="1:8" x14ac:dyDescent="0.3">
      <c r="A21" s="91"/>
      <c r="B21" s="70" t="s">
        <v>104</v>
      </c>
      <c r="C21" s="37">
        <v>200</v>
      </c>
      <c r="D21" s="21">
        <f t="shared" si="0"/>
        <v>0.53333333333333333</v>
      </c>
      <c r="E21" s="23">
        <f>D21/$D$15*100</f>
        <v>100</v>
      </c>
      <c r="F21" s="26">
        <v>239</v>
      </c>
      <c r="G21" s="21">
        <f t="shared" si="2"/>
        <v>0.63733333333333331</v>
      </c>
      <c r="H21" s="23">
        <f>F21/$F$15*100</f>
        <v>100</v>
      </c>
    </row>
    <row r="22" spans="1:8" x14ac:dyDescent="0.3">
      <c r="A22" s="91"/>
      <c r="B22" s="70" t="s">
        <v>106</v>
      </c>
      <c r="C22" s="37">
        <v>245</v>
      </c>
      <c r="D22" s="21">
        <f t="shared" si="0"/>
        <v>0.65333333333333332</v>
      </c>
      <c r="E22" s="23">
        <f t="shared" si="1"/>
        <v>122.50000000000001</v>
      </c>
      <c r="F22" s="26">
        <v>294</v>
      </c>
      <c r="G22" s="21">
        <f t="shared" si="2"/>
        <v>0.78400000000000003</v>
      </c>
      <c r="H22" s="23">
        <f t="shared" si="3"/>
        <v>123.01255230125523</v>
      </c>
    </row>
    <row r="23" spans="1:8" x14ac:dyDescent="0.3">
      <c r="A23" s="91"/>
      <c r="B23" s="70" t="s">
        <v>107</v>
      </c>
      <c r="C23" s="37">
        <v>245</v>
      </c>
      <c r="D23" s="21">
        <f t="shared" si="0"/>
        <v>0.65333333333333332</v>
      </c>
      <c r="E23" s="23">
        <f t="shared" si="1"/>
        <v>122.50000000000001</v>
      </c>
      <c r="F23" s="26">
        <v>294</v>
      </c>
      <c r="G23" s="21">
        <f t="shared" si="2"/>
        <v>0.78400000000000003</v>
      </c>
      <c r="H23" s="23">
        <f t="shared" si="3"/>
        <v>123.01255230125523</v>
      </c>
    </row>
    <row r="24" spans="1:8" x14ac:dyDescent="0.3">
      <c r="A24" s="91"/>
      <c r="B24" s="70" t="s">
        <v>108</v>
      </c>
      <c r="C24" s="37">
        <v>255</v>
      </c>
      <c r="D24" s="21">
        <f t="shared" si="0"/>
        <v>0.68</v>
      </c>
      <c r="E24" s="23">
        <f t="shared" si="1"/>
        <v>127.50000000000001</v>
      </c>
      <c r="F24" s="26">
        <v>306</v>
      </c>
      <c r="G24" s="21">
        <f t="shared" si="2"/>
        <v>0.81599999999999995</v>
      </c>
      <c r="H24" s="23">
        <f t="shared" si="3"/>
        <v>128.03347280334728</v>
      </c>
    </row>
    <row r="25" spans="1:8" x14ac:dyDescent="0.3">
      <c r="A25" s="91"/>
      <c r="B25" s="70" t="s">
        <v>109</v>
      </c>
      <c r="C25" s="37">
        <v>255</v>
      </c>
      <c r="D25" s="21">
        <f t="shared" si="0"/>
        <v>0.68</v>
      </c>
      <c r="E25" s="23">
        <f t="shared" si="1"/>
        <v>127.50000000000001</v>
      </c>
      <c r="F25" s="26">
        <v>306</v>
      </c>
      <c r="G25" s="21">
        <f t="shared" si="2"/>
        <v>0.81599999999999995</v>
      </c>
      <c r="H25" s="23">
        <f t="shared" si="3"/>
        <v>128.03347280334728</v>
      </c>
    </row>
    <row r="26" spans="1:8" x14ac:dyDescent="0.3">
      <c r="A26" s="91"/>
      <c r="B26" s="70" t="s">
        <v>110</v>
      </c>
      <c r="C26" s="37">
        <v>255</v>
      </c>
      <c r="D26" s="21">
        <f t="shared" si="0"/>
        <v>0.68</v>
      </c>
      <c r="E26" s="23">
        <f t="shared" si="1"/>
        <v>127.50000000000001</v>
      </c>
      <c r="F26" s="26">
        <v>306</v>
      </c>
      <c r="G26" s="21">
        <f t="shared" si="2"/>
        <v>0.81599999999999995</v>
      </c>
      <c r="H26" s="23">
        <f t="shared" si="3"/>
        <v>128.03347280334728</v>
      </c>
    </row>
    <row r="27" spans="1:8" x14ac:dyDescent="0.3">
      <c r="A27" s="91"/>
      <c r="B27" s="70" t="s">
        <v>48</v>
      </c>
      <c r="C27" s="37">
        <v>223</v>
      </c>
      <c r="D27" s="21">
        <f t="shared" si="0"/>
        <v>0.59466666666666668</v>
      </c>
      <c r="E27" s="23">
        <f t="shared" ref="E27:E34" si="4">D27/$D$15*100</f>
        <v>111.5</v>
      </c>
      <c r="F27" s="26">
        <v>271</v>
      </c>
      <c r="G27" s="21">
        <f t="shared" si="2"/>
        <v>0.72266666666666668</v>
      </c>
      <c r="H27" s="23">
        <f t="shared" si="3"/>
        <v>113.38912133891212</v>
      </c>
    </row>
    <row r="28" spans="1:8" x14ac:dyDescent="0.3">
      <c r="A28" s="91"/>
      <c r="B28" s="70" t="s">
        <v>99</v>
      </c>
      <c r="C28" s="37">
        <v>223</v>
      </c>
      <c r="D28" s="21">
        <f t="shared" si="0"/>
        <v>0.59466666666666668</v>
      </c>
      <c r="E28" s="23">
        <f t="shared" si="4"/>
        <v>111.5</v>
      </c>
      <c r="F28" s="26">
        <v>271</v>
      </c>
      <c r="G28" s="21">
        <f t="shared" si="2"/>
        <v>0.72266666666666668</v>
      </c>
      <c r="H28" s="23">
        <f t="shared" si="3"/>
        <v>113.38912133891212</v>
      </c>
    </row>
    <row r="29" spans="1:8" ht="15" thickBot="1" x14ac:dyDescent="0.35">
      <c r="A29" s="92"/>
      <c r="B29" s="71" t="s">
        <v>100</v>
      </c>
      <c r="C29" s="38">
        <v>317</v>
      </c>
      <c r="D29" s="17">
        <f t="shared" si="0"/>
        <v>0.84533333333333338</v>
      </c>
      <c r="E29" s="24">
        <f t="shared" si="4"/>
        <v>158.50000000000003</v>
      </c>
      <c r="F29" s="27">
        <v>380</v>
      </c>
      <c r="G29" s="17">
        <f t="shared" si="2"/>
        <v>1.0133333333333334</v>
      </c>
      <c r="H29" s="24">
        <f t="shared" si="3"/>
        <v>158.99581589958157</v>
      </c>
    </row>
    <row r="30" spans="1:8" x14ac:dyDescent="0.3">
      <c r="A30" s="78">
        <v>2015</v>
      </c>
      <c r="B30" s="69" t="s">
        <v>101</v>
      </c>
      <c r="C30" s="36">
        <v>317</v>
      </c>
      <c r="D30" s="18">
        <f t="shared" si="0"/>
        <v>0.84533333333333338</v>
      </c>
      <c r="E30" s="22">
        <f t="shared" si="4"/>
        <v>158.50000000000003</v>
      </c>
      <c r="F30" s="25">
        <v>380</v>
      </c>
      <c r="G30" s="18">
        <f t="shared" si="2"/>
        <v>1.0133333333333334</v>
      </c>
      <c r="H30" s="22">
        <f t="shared" ref="H30:H36" si="5">F30/$F$15*100</f>
        <v>158.99581589958157</v>
      </c>
    </row>
    <row r="31" spans="1:8" x14ac:dyDescent="0.3">
      <c r="A31" s="79"/>
      <c r="B31" s="70" t="s">
        <v>102</v>
      </c>
      <c r="C31" s="37">
        <v>317</v>
      </c>
      <c r="D31" s="21">
        <f t="shared" si="0"/>
        <v>0.84533333333333338</v>
      </c>
      <c r="E31" s="23">
        <f t="shared" si="4"/>
        <v>158.50000000000003</v>
      </c>
      <c r="F31" s="26">
        <v>380</v>
      </c>
      <c r="G31" s="21">
        <f t="shared" si="2"/>
        <v>1.0133333333333334</v>
      </c>
      <c r="H31" s="23">
        <f t="shared" si="5"/>
        <v>158.99581589958157</v>
      </c>
    </row>
    <row r="32" spans="1:8" x14ac:dyDescent="0.3">
      <c r="A32" s="79"/>
      <c r="B32" s="70" t="s">
        <v>103</v>
      </c>
      <c r="C32" s="37">
        <v>317</v>
      </c>
      <c r="D32" s="21">
        <f t="shared" si="0"/>
        <v>0.84533333333333338</v>
      </c>
      <c r="E32" s="23">
        <f t="shared" si="4"/>
        <v>158.50000000000003</v>
      </c>
      <c r="F32" s="26">
        <v>380</v>
      </c>
      <c r="G32" s="21">
        <f t="shared" si="2"/>
        <v>1.0133333333333334</v>
      </c>
      <c r="H32" s="23">
        <f t="shared" si="5"/>
        <v>158.99581589958157</v>
      </c>
    </row>
    <row r="33" spans="1:8" x14ac:dyDescent="0.3">
      <c r="A33" s="79"/>
      <c r="B33" s="70" t="s">
        <v>104</v>
      </c>
      <c r="C33" s="37">
        <v>317</v>
      </c>
      <c r="D33" s="21">
        <f t="shared" si="0"/>
        <v>0.84533333333333338</v>
      </c>
      <c r="E33" s="23">
        <f t="shared" si="4"/>
        <v>158.50000000000003</v>
      </c>
      <c r="F33" s="26">
        <v>380</v>
      </c>
      <c r="G33" s="21">
        <f t="shared" si="2"/>
        <v>1.0133333333333334</v>
      </c>
      <c r="H33" s="23">
        <f t="shared" si="5"/>
        <v>158.99581589958157</v>
      </c>
    </row>
    <row r="34" spans="1:8" x14ac:dyDescent="0.3">
      <c r="A34" s="79"/>
      <c r="B34" s="70" t="s">
        <v>106</v>
      </c>
      <c r="C34" s="37">
        <v>317</v>
      </c>
      <c r="D34" s="21">
        <f t="shared" si="0"/>
        <v>0.84533333333333338</v>
      </c>
      <c r="E34" s="23">
        <f t="shared" si="4"/>
        <v>158.50000000000003</v>
      </c>
      <c r="F34" s="26">
        <v>380</v>
      </c>
      <c r="G34" s="21">
        <f t="shared" si="2"/>
        <v>1.0133333333333334</v>
      </c>
      <c r="H34" s="23">
        <f t="shared" si="5"/>
        <v>158.99581589958157</v>
      </c>
    </row>
    <row r="35" spans="1:8" x14ac:dyDescent="0.3">
      <c r="A35" s="79"/>
      <c r="B35" s="70" t="s">
        <v>107</v>
      </c>
      <c r="C35" s="37">
        <v>317</v>
      </c>
      <c r="D35" s="21">
        <f t="shared" si="0"/>
        <v>0.84533333333333338</v>
      </c>
      <c r="E35" s="23">
        <f t="shared" ref="E35:E47" si="6">D35/$D$15*100</f>
        <v>158.50000000000003</v>
      </c>
      <c r="F35" s="26">
        <v>380</v>
      </c>
      <c r="G35" s="21">
        <f t="shared" si="2"/>
        <v>1.0133333333333334</v>
      </c>
      <c r="H35" s="23">
        <f t="shared" si="5"/>
        <v>158.99581589958157</v>
      </c>
    </row>
    <row r="36" spans="1:8" x14ac:dyDescent="0.3">
      <c r="A36" s="79"/>
      <c r="B36" s="70" t="s">
        <v>108</v>
      </c>
      <c r="C36" s="37">
        <v>302</v>
      </c>
      <c r="D36" s="21">
        <f t="shared" si="0"/>
        <v>0.80533333333333335</v>
      </c>
      <c r="E36" s="23">
        <f t="shared" si="6"/>
        <v>151</v>
      </c>
      <c r="F36" s="26">
        <v>373</v>
      </c>
      <c r="G36" s="21">
        <f t="shared" si="2"/>
        <v>0.9946666666666667</v>
      </c>
      <c r="H36" s="23">
        <f t="shared" si="5"/>
        <v>156.06694560669456</v>
      </c>
    </row>
    <row r="37" spans="1:8" x14ac:dyDescent="0.3">
      <c r="A37" s="79"/>
      <c r="B37" s="70" t="s">
        <v>109</v>
      </c>
      <c r="C37" s="37">
        <v>250</v>
      </c>
      <c r="D37" s="21">
        <f t="shared" si="0"/>
        <v>0.66666666666666663</v>
      </c>
      <c r="E37" s="23">
        <f t="shared" si="6"/>
        <v>125</v>
      </c>
      <c r="F37" s="26">
        <v>352</v>
      </c>
      <c r="G37" s="21">
        <f t="shared" si="2"/>
        <v>0.93866666666666665</v>
      </c>
      <c r="H37" s="23">
        <f t="shared" ref="H37:H47" si="7">F37/$F$15*100</f>
        <v>147.28033472803347</v>
      </c>
    </row>
    <row r="38" spans="1:8" x14ac:dyDescent="0.3">
      <c r="A38" s="79"/>
      <c r="B38" s="70" t="s">
        <v>110</v>
      </c>
      <c r="C38" s="37">
        <v>326</v>
      </c>
      <c r="D38" s="21">
        <f t="shared" si="0"/>
        <v>0.86933333333333329</v>
      </c>
      <c r="E38" s="23">
        <f t="shared" si="6"/>
        <v>163</v>
      </c>
      <c r="F38" s="26">
        <v>401</v>
      </c>
      <c r="G38" s="21">
        <f t="shared" si="2"/>
        <v>1.0693333333333332</v>
      </c>
      <c r="H38" s="23">
        <f t="shared" si="7"/>
        <v>167.78242677824269</v>
      </c>
    </row>
    <row r="39" spans="1:8" x14ac:dyDescent="0.3">
      <c r="A39" s="79"/>
      <c r="B39" s="70" t="s">
        <v>48</v>
      </c>
      <c r="C39" s="37">
        <v>334</v>
      </c>
      <c r="D39" s="21">
        <f t="shared" si="0"/>
        <v>0.89066666666666672</v>
      </c>
      <c r="E39" s="23">
        <f t="shared" si="6"/>
        <v>167.00000000000003</v>
      </c>
      <c r="F39" s="26">
        <v>401</v>
      </c>
      <c r="G39" s="21">
        <f t="shared" si="2"/>
        <v>1.0693333333333332</v>
      </c>
      <c r="H39" s="23">
        <f t="shared" si="7"/>
        <v>167.78242677824269</v>
      </c>
    </row>
    <row r="40" spans="1:8" x14ac:dyDescent="0.3">
      <c r="A40" s="79"/>
      <c r="B40" s="70" t="s">
        <v>99</v>
      </c>
      <c r="C40" s="37">
        <v>331</v>
      </c>
      <c r="D40" s="21">
        <f t="shared" si="0"/>
        <v>0.88266666666666671</v>
      </c>
      <c r="E40" s="23">
        <f t="shared" si="6"/>
        <v>165.5</v>
      </c>
      <c r="F40" s="26">
        <v>401</v>
      </c>
      <c r="G40" s="21">
        <f t="shared" si="2"/>
        <v>1.0693333333333332</v>
      </c>
      <c r="H40" s="23">
        <f t="shared" si="7"/>
        <v>167.78242677824269</v>
      </c>
    </row>
    <row r="41" spans="1:8" ht="15" thickBot="1" x14ac:dyDescent="0.35">
      <c r="A41" s="79"/>
      <c r="B41" s="72" t="s">
        <v>100</v>
      </c>
      <c r="C41" s="38">
        <v>371</v>
      </c>
      <c r="D41" s="17">
        <f t="shared" si="0"/>
        <v>0.98933333333333329</v>
      </c>
      <c r="E41" s="24">
        <f t="shared" si="6"/>
        <v>185.5</v>
      </c>
      <c r="F41" s="27">
        <v>416</v>
      </c>
      <c r="G41" s="17">
        <f t="shared" si="2"/>
        <v>1.1093333333333333</v>
      </c>
      <c r="H41" s="24">
        <f t="shared" si="7"/>
        <v>174.05857740585776</v>
      </c>
    </row>
    <row r="42" spans="1:8" x14ac:dyDescent="0.3">
      <c r="A42" s="90">
        <v>2016</v>
      </c>
      <c r="B42" s="69" t="s">
        <v>101</v>
      </c>
      <c r="C42" s="36">
        <v>378</v>
      </c>
      <c r="D42" s="18">
        <f t="shared" si="0"/>
        <v>1.008</v>
      </c>
      <c r="E42" s="22">
        <f t="shared" si="6"/>
        <v>189</v>
      </c>
      <c r="F42" s="25">
        <v>446</v>
      </c>
      <c r="G42" s="18">
        <f t="shared" si="2"/>
        <v>1.1893333333333334</v>
      </c>
      <c r="H42" s="22">
        <f t="shared" si="7"/>
        <v>186.61087866108787</v>
      </c>
    </row>
    <row r="43" spans="1:8" x14ac:dyDescent="0.3">
      <c r="A43" s="91"/>
      <c r="B43" s="70" t="s">
        <v>102</v>
      </c>
      <c r="C43" s="37">
        <v>378</v>
      </c>
      <c r="D43" s="21">
        <f t="shared" si="0"/>
        <v>1.008</v>
      </c>
      <c r="E43" s="23">
        <f t="shared" si="6"/>
        <v>189</v>
      </c>
      <c r="F43" s="26">
        <v>454</v>
      </c>
      <c r="G43" s="21">
        <f t="shared" si="2"/>
        <v>1.2106666666666666</v>
      </c>
      <c r="H43" s="23">
        <f t="shared" si="7"/>
        <v>189.95815899581589</v>
      </c>
    </row>
    <row r="44" spans="1:8" x14ac:dyDescent="0.3">
      <c r="A44" s="91"/>
      <c r="B44" s="70" t="s">
        <v>103</v>
      </c>
      <c r="C44" s="37">
        <v>378</v>
      </c>
      <c r="D44" s="21">
        <f t="shared" si="0"/>
        <v>1.008</v>
      </c>
      <c r="E44" s="23">
        <f t="shared" si="6"/>
        <v>189</v>
      </c>
      <c r="F44" s="26">
        <v>454</v>
      </c>
      <c r="G44" s="21">
        <f t="shared" si="2"/>
        <v>1.2106666666666666</v>
      </c>
      <c r="H44" s="23">
        <f t="shared" si="7"/>
        <v>189.95815899581589</v>
      </c>
    </row>
    <row r="45" spans="1:8" x14ac:dyDescent="0.3">
      <c r="A45" s="91"/>
      <c r="B45" s="70" t="s">
        <v>104</v>
      </c>
      <c r="C45" s="37">
        <v>454</v>
      </c>
      <c r="D45" s="21">
        <f t="shared" si="0"/>
        <v>1.2106666666666666</v>
      </c>
      <c r="E45" s="23">
        <f t="shared" si="6"/>
        <v>227</v>
      </c>
      <c r="F45" s="26">
        <v>545</v>
      </c>
      <c r="G45" s="21">
        <f t="shared" si="2"/>
        <v>1.4533333333333334</v>
      </c>
      <c r="H45" s="23">
        <f t="shared" si="7"/>
        <v>228.03347280334728</v>
      </c>
    </row>
    <row r="46" spans="1:8" x14ac:dyDescent="0.3">
      <c r="A46" s="91"/>
      <c r="B46" s="70" t="s">
        <v>106</v>
      </c>
      <c r="C46" s="37">
        <v>454</v>
      </c>
      <c r="D46" s="21">
        <f t="shared" si="0"/>
        <v>1.2106666666666666</v>
      </c>
      <c r="E46" s="23">
        <f t="shared" si="6"/>
        <v>227</v>
      </c>
      <c r="F46" s="26">
        <v>590</v>
      </c>
      <c r="G46" s="21">
        <f t="shared" si="2"/>
        <v>1.5733333333333333</v>
      </c>
      <c r="H46" s="23">
        <f t="shared" si="7"/>
        <v>246.86192468619245</v>
      </c>
    </row>
    <row r="47" spans="1:8" x14ac:dyDescent="0.3">
      <c r="A47" s="91"/>
      <c r="B47" s="70" t="s">
        <v>107</v>
      </c>
      <c r="C47" s="37">
        <v>454</v>
      </c>
      <c r="D47" s="21">
        <f t="shared" si="0"/>
        <v>1.2106666666666666</v>
      </c>
      <c r="E47" s="23">
        <f t="shared" si="6"/>
        <v>227</v>
      </c>
      <c r="F47" s="26">
        <v>590</v>
      </c>
      <c r="G47" s="21">
        <f t="shared" si="2"/>
        <v>1.5733333333333333</v>
      </c>
      <c r="H47" s="23">
        <f t="shared" si="7"/>
        <v>246.86192468619245</v>
      </c>
    </row>
    <row r="48" spans="1:8" x14ac:dyDescent="0.3">
      <c r="A48" s="91"/>
      <c r="B48" s="70" t="s">
        <v>108</v>
      </c>
      <c r="C48" s="37">
        <v>454</v>
      </c>
      <c r="D48" s="21">
        <f t="shared" ref="D48:D54" si="8">C48/$B$111</f>
        <v>1.2106666666666666</v>
      </c>
      <c r="E48" s="23">
        <f t="shared" ref="E48:E54" si="9">D48/$D$15*100</f>
        <v>227</v>
      </c>
      <c r="F48" s="26">
        <v>590</v>
      </c>
      <c r="G48" s="21">
        <f t="shared" ref="G48:G54" si="10">F48/$B$111</f>
        <v>1.5733333333333333</v>
      </c>
      <c r="H48" s="23">
        <f t="shared" ref="H48:H53" si="11">F48/$F$15*100</f>
        <v>246.86192468619245</v>
      </c>
    </row>
    <row r="49" spans="1:8" x14ac:dyDescent="0.3">
      <c r="A49" s="91"/>
      <c r="B49" s="70" t="s">
        <v>109</v>
      </c>
      <c r="C49" s="37">
        <v>454</v>
      </c>
      <c r="D49" s="21">
        <f t="shared" si="8"/>
        <v>1.2106666666666666</v>
      </c>
      <c r="E49" s="23">
        <f t="shared" si="9"/>
        <v>227</v>
      </c>
      <c r="F49" s="26">
        <v>590</v>
      </c>
      <c r="G49" s="21">
        <f t="shared" si="10"/>
        <v>1.5733333333333333</v>
      </c>
      <c r="H49" s="23">
        <f t="shared" si="11"/>
        <v>246.86192468619245</v>
      </c>
    </row>
    <row r="50" spans="1:8" x14ac:dyDescent="0.3">
      <c r="A50" s="91"/>
      <c r="B50" s="70" t="s">
        <v>110</v>
      </c>
      <c r="C50" s="37">
        <v>454</v>
      </c>
      <c r="D50" s="21">
        <f t="shared" si="8"/>
        <v>1.2106666666666666</v>
      </c>
      <c r="E50" s="23">
        <f t="shared" si="9"/>
        <v>227</v>
      </c>
      <c r="F50" s="26">
        <v>590</v>
      </c>
      <c r="G50" s="21">
        <f t="shared" si="10"/>
        <v>1.5733333333333333</v>
      </c>
      <c r="H50" s="23">
        <f t="shared" si="11"/>
        <v>246.86192468619245</v>
      </c>
    </row>
    <row r="51" spans="1:8" x14ac:dyDescent="0.3">
      <c r="A51" s="91"/>
      <c r="B51" s="70" t="s">
        <v>48</v>
      </c>
      <c r="C51" s="37">
        <v>454</v>
      </c>
      <c r="D51" s="21">
        <f t="shared" si="8"/>
        <v>1.2106666666666666</v>
      </c>
      <c r="E51" s="23">
        <f t="shared" si="9"/>
        <v>227</v>
      </c>
      <c r="F51" s="26">
        <v>590</v>
      </c>
      <c r="G51" s="21">
        <f t="shared" si="10"/>
        <v>1.5733333333333333</v>
      </c>
      <c r="H51" s="23">
        <f t="shared" si="11"/>
        <v>246.86192468619245</v>
      </c>
    </row>
    <row r="52" spans="1:8" x14ac:dyDescent="0.3">
      <c r="A52" s="91"/>
      <c r="B52" s="70" t="s">
        <v>99</v>
      </c>
      <c r="C52" s="37">
        <v>454</v>
      </c>
      <c r="D52" s="21">
        <f t="shared" si="8"/>
        <v>1.2106666666666666</v>
      </c>
      <c r="E52" s="23">
        <f t="shared" si="9"/>
        <v>227</v>
      </c>
      <c r="F52" s="26">
        <v>590</v>
      </c>
      <c r="G52" s="21">
        <f t="shared" si="10"/>
        <v>1.5733333333333333</v>
      </c>
      <c r="H52" s="23">
        <f t="shared" si="11"/>
        <v>246.86192468619245</v>
      </c>
    </row>
    <row r="53" spans="1:8" ht="15" thickBot="1" x14ac:dyDescent="0.35">
      <c r="A53" s="91"/>
      <c r="B53" s="72" t="s">
        <v>100</v>
      </c>
      <c r="C53" s="38">
        <v>454</v>
      </c>
      <c r="D53" s="17">
        <f t="shared" si="8"/>
        <v>1.2106666666666666</v>
      </c>
      <c r="E53" s="24">
        <f t="shared" si="9"/>
        <v>227</v>
      </c>
      <c r="F53" s="27">
        <v>590</v>
      </c>
      <c r="G53" s="17">
        <f t="shared" si="10"/>
        <v>1.5733333333333333</v>
      </c>
      <c r="H53" s="24">
        <f t="shared" si="11"/>
        <v>246.86192468619245</v>
      </c>
    </row>
    <row r="54" spans="1:8" x14ac:dyDescent="0.3">
      <c r="A54" s="78">
        <v>2017</v>
      </c>
      <c r="B54" s="69" t="s">
        <v>101</v>
      </c>
      <c r="C54" s="51">
        <v>454</v>
      </c>
      <c r="D54" s="48">
        <f t="shared" si="8"/>
        <v>1.2106666666666666</v>
      </c>
      <c r="E54" s="52">
        <f t="shared" si="9"/>
        <v>227</v>
      </c>
      <c r="F54" s="14">
        <v>679</v>
      </c>
      <c r="G54" s="48">
        <f t="shared" si="10"/>
        <v>1.8106666666666666</v>
      </c>
      <c r="H54" s="52">
        <f t="shared" ref="H54" si="12">F54/$F$15*100</f>
        <v>284.10041841004181</v>
      </c>
    </row>
    <row r="55" spans="1:8" x14ac:dyDescent="0.3">
      <c r="A55" s="79"/>
      <c r="B55" s="73" t="s">
        <v>102</v>
      </c>
      <c r="C55" s="51">
        <v>533</v>
      </c>
      <c r="D55" s="48">
        <f t="shared" ref="D55:D91" si="13">C55/$B$111</f>
        <v>1.4213333333333333</v>
      </c>
      <c r="E55" s="52">
        <f t="shared" ref="E55:E91" si="14">D55/$D$15*100</f>
        <v>266.5</v>
      </c>
      <c r="F55" s="14">
        <v>627</v>
      </c>
      <c r="G55" s="48">
        <f t="shared" ref="G55:G91" si="15">F55/$B$111</f>
        <v>1.6719999999999999</v>
      </c>
      <c r="H55" s="52">
        <f t="shared" ref="H55:H91" si="16">F55/$F$15*100</f>
        <v>262.3430962343096</v>
      </c>
    </row>
    <row r="56" spans="1:8" x14ac:dyDescent="0.3">
      <c r="A56" s="79"/>
      <c r="B56" s="73" t="s">
        <v>103</v>
      </c>
      <c r="C56" s="51">
        <v>533</v>
      </c>
      <c r="D56" s="48">
        <f t="shared" si="13"/>
        <v>1.4213333333333333</v>
      </c>
      <c r="E56" s="52">
        <f t="shared" si="14"/>
        <v>266.5</v>
      </c>
      <c r="F56" s="14">
        <v>627</v>
      </c>
      <c r="G56" s="48">
        <f t="shared" si="15"/>
        <v>1.6719999999999999</v>
      </c>
      <c r="H56" s="52">
        <f t="shared" si="16"/>
        <v>262.3430962343096</v>
      </c>
    </row>
    <row r="57" spans="1:8" x14ac:dyDescent="0.3">
      <c r="A57" s="79"/>
      <c r="B57" s="73" t="s">
        <v>104</v>
      </c>
      <c r="C57" s="51">
        <v>533</v>
      </c>
      <c r="D57" s="48">
        <f t="shared" si="13"/>
        <v>1.4213333333333333</v>
      </c>
      <c r="E57" s="52">
        <f t="shared" si="14"/>
        <v>266.5</v>
      </c>
      <c r="F57" s="14">
        <v>627</v>
      </c>
      <c r="G57" s="48">
        <f t="shared" si="15"/>
        <v>1.6719999999999999</v>
      </c>
      <c r="H57" s="52">
        <f t="shared" si="16"/>
        <v>262.3430962343096</v>
      </c>
    </row>
    <row r="58" spans="1:8" x14ac:dyDescent="0.3">
      <c r="A58" s="79"/>
      <c r="B58" s="73" t="s">
        <v>106</v>
      </c>
      <c r="C58" s="51">
        <v>533</v>
      </c>
      <c r="D58" s="48">
        <f t="shared" si="13"/>
        <v>1.4213333333333333</v>
      </c>
      <c r="E58" s="52">
        <f t="shared" si="14"/>
        <v>266.5</v>
      </c>
      <c r="F58" s="14">
        <v>627</v>
      </c>
      <c r="G58" s="48">
        <f t="shared" si="15"/>
        <v>1.6719999999999999</v>
      </c>
      <c r="H58" s="52">
        <f t="shared" si="16"/>
        <v>262.3430962343096</v>
      </c>
    </row>
    <row r="59" spans="1:8" x14ac:dyDescent="0.3">
      <c r="A59" s="79"/>
      <c r="B59" s="73" t="s">
        <v>107</v>
      </c>
      <c r="C59" s="51">
        <v>566</v>
      </c>
      <c r="D59" s="48">
        <f t="shared" si="13"/>
        <v>1.5093333333333334</v>
      </c>
      <c r="E59" s="52">
        <f t="shared" si="14"/>
        <v>283</v>
      </c>
      <c r="F59" s="14">
        <v>679</v>
      </c>
      <c r="G59" s="48">
        <f t="shared" si="15"/>
        <v>1.8106666666666666</v>
      </c>
      <c r="H59" s="52">
        <f t="shared" si="16"/>
        <v>284.10041841004181</v>
      </c>
    </row>
    <row r="60" spans="1:8" x14ac:dyDescent="0.3">
      <c r="A60" s="79"/>
      <c r="B60" s="73" t="s">
        <v>108</v>
      </c>
      <c r="C60" s="51">
        <v>566</v>
      </c>
      <c r="D60" s="48">
        <f t="shared" si="13"/>
        <v>1.5093333333333334</v>
      </c>
      <c r="E60" s="52">
        <f t="shared" si="14"/>
        <v>283</v>
      </c>
      <c r="F60" s="14">
        <v>679</v>
      </c>
      <c r="G60" s="48">
        <f t="shared" si="15"/>
        <v>1.8106666666666666</v>
      </c>
      <c r="H60" s="52">
        <f t="shared" si="16"/>
        <v>284.10041841004181</v>
      </c>
    </row>
    <row r="61" spans="1:8" x14ac:dyDescent="0.3">
      <c r="A61" s="79"/>
      <c r="B61" s="73" t="s">
        <v>109</v>
      </c>
      <c r="C61" s="51">
        <v>571</v>
      </c>
      <c r="D61" s="48">
        <f t="shared" si="13"/>
        <v>1.5226666666666666</v>
      </c>
      <c r="E61" s="52">
        <f t="shared" si="14"/>
        <v>285.5</v>
      </c>
      <c r="F61" s="14">
        <v>679</v>
      </c>
      <c r="G61" s="48">
        <f t="shared" si="15"/>
        <v>1.8106666666666666</v>
      </c>
      <c r="H61" s="52">
        <f t="shared" si="16"/>
        <v>284.10041841004181</v>
      </c>
    </row>
    <row r="62" spans="1:8" x14ac:dyDescent="0.3">
      <c r="A62" s="79"/>
      <c r="B62" s="73" t="s">
        <v>110</v>
      </c>
      <c r="C62" s="51">
        <v>571</v>
      </c>
      <c r="D62" s="48">
        <f t="shared" si="13"/>
        <v>1.5226666666666666</v>
      </c>
      <c r="E62" s="52">
        <f t="shared" si="14"/>
        <v>285.5</v>
      </c>
      <c r="F62" s="14">
        <v>679</v>
      </c>
      <c r="G62" s="48">
        <f t="shared" si="15"/>
        <v>1.8106666666666666</v>
      </c>
      <c r="H62" s="52">
        <f t="shared" si="16"/>
        <v>284.10041841004181</v>
      </c>
    </row>
    <row r="63" spans="1:8" x14ac:dyDescent="0.3">
      <c r="A63" s="79"/>
      <c r="B63" s="73" t="s">
        <v>48</v>
      </c>
      <c r="C63" s="51">
        <v>571</v>
      </c>
      <c r="D63" s="48">
        <f t="shared" si="13"/>
        <v>1.5226666666666666</v>
      </c>
      <c r="E63" s="52">
        <f t="shared" si="14"/>
        <v>285.5</v>
      </c>
      <c r="F63" s="14">
        <v>679</v>
      </c>
      <c r="G63" s="48">
        <f t="shared" si="15"/>
        <v>1.8106666666666666</v>
      </c>
      <c r="H63" s="52">
        <f t="shared" si="16"/>
        <v>284.10041841004181</v>
      </c>
    </row>
    <row r="64" spans="1:8" x14ac:dyDescent="0.3">
      <c r="A64" s="79"/>
      <c r="B64" s="73" t="s">
        <v>99</v>
      </c>
      <c r="C64" s="51">
        <v>566</v>
      </c>
      <c r="D64" s="48">
        <f t="shared" si="13"/>
        <v>1.5093333333333334</v>
      </c>
      <c r="E64" s="52">
        <f t="shared" si="14"/>
        <v>283</v>
      </c>
      <c r="F64" s="14">
        <v>679</v>
      </c>
      <c r="G64" s="48">
        <f t="shared" si="15"/>
        <v>1.8106666666666666</v>
      </c>
      <c r="H64" s="52">
        <f t="shared" si="16"/>
        <v>284.10041841004181</v>
      </c>
    </row>
    <row r="65" spans="1:8" ht="15" thickBot="1" x14ac:dyDescent="0.35">
      <c r="A65" s="79"/>
      <c r="B65" s="71" t="s">
        <v>100</v>
      </c>
      <c r="C65" s="38">
        <v>571</v>
      </c>
      <c r="D65" s="17">
        <f t="shared" si="13"/>
        <v>1.5226666666666666</v>
      </c>
      <c r="E65" s="24">
        <f t="shared" si="14"/>
        <v>285.5</v>
      </c>
      <c r="F65" s="27">
        <v>679</v>
      </c>
      <c r="G65" s="17">
        <f t="shared" si="15"/>
        <v>1.8106666666666666</v>
      </c>
      <c r="H65" s="24">
        <f t="shared" si="16"/>
        <v>284.10041841004181</v>
      </c>
    </row>
    <row r="66" spans="1:8" x14ac:dyDescent="0.3">
      <c r="A66" s="78">
        <v>2018</v>
      </c>
      <c r="B66" s="69" t="s">
        <v>101</v>
      </c>
      <c r="C66" s="36">
        <v>650</v>
      </c>
      <c r="D66" s="18">
        <f t="shared" si="13"/>
        <v>1.7333333333333334</v>
      </c>
      <c r="E66" s="22">
        <f t="shared" si="14"/>
        <v>325</v>
      </c>
      <c r="F66" s="25">
        <v>781</v>
      </c>
      <c r="G66" s="18">
        <f t="shared" si="15"/>
        <v>2.0826666666666669</v>
      </c>
      <c r="H66" s="22">
        <f t="shared" si="16"/>
        <v>326.77824267782427</v>
      </c>
    </row>
    <row r="67" spans="1:8" x14ac:dyDescent="0.3">
      <c r="A67" s="79"/>
      <c r="B67" s="73" t="s">
        <v>102</v>
      </c>
      <c r="C67" s="51">
        <v>650</v>
      </c>
      <c r="D67" s="48">
        <f t="shared" si="13"/>
        <v>1.7333333333333334</v>
      </c>
      <c r="E67" s="52">
        <f t="shared" si="14"/>
        <v>325</v>
      </c>
      <c r="F67" s="14">
        <v>781</v>
      </c>
      <c r="G67" s="48">
        <f t="shared" si="15"/>
        <v>2.0826666666666669</v>
      </c>
      <c r="H67" s="52">
        <f t="shared" si="16"/>
        <v>326.77824267782427</v>
      </c>
    </row>
    <row r="68" spans="1:8" x14ac:dyDescent="0.3">
      <c r="A68" s="79"/>
      <c r="B68" s="73" t="s">
        <v>103</v>
      </c>
      <c r="C68" s="51">
        <v>650</v>
      </c>
      <c r="D68" s="48">
        <f t="shared" si="13"/>
        <v>1.7333333333333334</v>
      </c>
      <c r="E68" s="52">
        <f t="shared" si="14"/>
        <v>325</v>
      </c>
      <c r="F68" s="14">
        <v>781</v>
      </c>
      <c r="G68" s="48">
        <f t="shared" si="15"/>
        <v>2.0826666666666669</v>
      </c>
      <c r="H68" s="52">
        <f t="shared" si="16"/>
        <v>326.77824267782427</v>
      </c>
    </row>
    <row r="69" spans="1:8" x14ac:dyDescent="0.3">
      <c r="A69" s="79"/>
      <c r="B69" s="73" t="s">
        <v>104</v>
      </c>
      <c r="C69" s="51">
        <v>650</v>
      </c>
      <c r="D69" s="48">
        <f t="shared" si="13"/>
        <v>1.7333333333333334</v>
      </c>
      <c r="E69" s="52">
        <f t="shared" si="14"/>
        <v>325</v>
      </c>
      <c r="F69" s="14">
        <v>781</v>
      </c>
      <c r="G69" s="48">
        <f t="shared" si="15"/>
        <v>2.0826666666666669</v>
      </c>
      <c r="H69" s="52">
        <f t="shared" si="16"/>
        <v>326.77824267782427</v>
      </c>
    </row>
    <row r="70" spans="1:8" x14ac:dyDescent="0.3">
      <c r="A70" s="79"/>
      <c r="B70" s="73" t="s">
        <v>106</v>
      </c>
      <c r="C70" s="51">
        <v>650</v>
      </c>
      <c r="D70" s="48">
        <f t="shared" si="13"/>
        <v>1.7333333333333334</v>
      </c>
      <c r="E70" s="52">
        <f t="shared" si="14"/>
        <v>325</v>
      </c>
      <c r="F70" s="14">
        <v>781</v>
      </c>
      <c r="G70" s="48">
        <f t="shared" si="15"/>
        <v>2.0826666666666669</v>
      </c>
      <c r="H70" s="52">
        <f t="shared" si="16"/>
        <v>326.77824267782427</v>
      </c>
    </row>
    <row r="71" spans="1:8" x14ac:dyDescent="0.3">
      <c r="A71" s="79"/>
      <c r="B71" s="73" t="s">
        <v>107</v>
      </c>
      <c r="C71" s="51">
        <v>650</v>
      </c>
      <c r="D71" s="48">
        <f t="shared" si="13"/>
        <v>1.7333333333333334</v>
      </c>
      <c r="E71" s="52">
        <f t="shared" si="14"/>
        <v>325</v>
      </c>
      <c r="F71" s="14">
        <v>781</v>
      </c>
      <c r="G71" s="48">
        <f t="shared" si="15"/>
        <v>2.0826666666666669</v>
      </c>
      <c r="H71" s="52">
        <f t="shared" si="16"/>
        <v>326.77824267782427</v>
      </c>
    </row>
    <row r="72" spans="1:8" x14ac:dyDescent="0.3">
      <c r="A72" s="79"/>
      <c r="B72" s="73" t="s">
        <v>108</v>
      </c>
      <c r="C72" s="51">
        <v>650</v>
      </c>
      <c r="D72" s="48">
        <f t="shared" si="13"/>
        <v>1.7333333333333334</v>
      </c>
      <c r="E72" s="52">
        <f t="shared" si="14"/>
        <v>325</v>
      </c>
      <c r="F72" s="14">
        <v>781</v>
      </c>
      <c r="G72" s="48">
        <f t="shared" si="15"/>
        <v>2.0826666666666669</v>
      </c>
      <c r="H72" s="52">
        <f t="shared" si="16"/>
        <v>326.77824267782427</v>
      </c>
    </row>
    <row r="73" spans="1:8" x14ac:dyDescent="0.3">
      <c r="A73" s="79"/>
      <c r="B73" s="73" t="s">
        <v>109</v>
      </c>
      <c r="C73" s="51">
        <v>650</v>
      </c>
      <c r="D73" s="48">
        <f t="shared" si="13"/>
        <v>1.7333333333333334</v>
      </c>
      <c r="E73" s="52">
        <f t="shared" si="14"/>
        <v>325</v>
      </c>
      <c r="F73" s="14">
        <v>781</v>
      </c>
      <c r="G73" s="48">
        <f t="shared" si="15"/>
        <v>2.0826666666666669</v>
      </c>
      <c r="H73" s="52">
        <f t="shared" si="16"/>
        <v>326.77824267782427</v>
      </c>
    </row>
    <row r="74" spans="1:8" x14ac:dyDescent="0.3">
      <c r="A74" s="79"/>
      <c r="B74" s="73" t="s">
        <v>110</v>
      </c>
      <c r="C74" s="51">
        <v>650</v>
      </c>
      <c r="D74" s="48">
        <f t="shared" si="13"/>
        <v>1.7333333333333334</v>
      </c>
      <c r="E74" s="52">
        <f t="shared" si="14"/>
        <v>325</v>
      </c>
      <c r="F74" s="14">
        <v>781</v>
      </c>
      <c r="G74" s="48">
        <f t="shared" si="15"/>
        <v>2.0826666666666669</v>
      </c>
      <c r="H74" s="52">
        <f t="shared" si="16"/>
        <v>326.77824267782427</v>
      </c>
    </row>
    <row r="75" spans="1:8" x14ac:dyDescent="0.3">
      <c r="A75" s="79"/>
      <c r="B75" s="73" t="s">
        <v>48</v>
      </c>
      <c r="C75" s="51">
        <v>650</v>
      </c>
      <c r="D75" s="48">
        <f t="shared" si="13"/>
        <v>1.7333333333333334</v>
      </c>
      <c r="E75" s="52">
        <f t="shared" si="14"/>
        <v>325</v>
      </c>
      <c r="F75" s="14">
        <v>781</v>
      </c>
      <c r="G75" s="48">
        <f t="shared" si="15"/>
        <v>2.0826666666666669</v>
      </c>
      <c r="H75" s="52">
        <f t="shared" si="16"/>
        <v>326.77824267782427</v>
      </c>
    </row>
    <row r="76" spans="1:8" x14ac:dyDescent="0.3">
      <c r="A76" s="79"/>
      <c r="B76" s="73" t="s">
        <v>99</v>
      </c>
      <c r="C76" s="51">
        <v>910</v>
      </c>
      <c r="D76" s="48">
        <f t="shared" si="13"/>
        <v>2.4266666666666667</v>
      </c>
      <c r="E76" s="52">
        <f t="shared" si="14"/>
        <v>455</v>
      </c>
      <c r="F76" s="14">
        <v>1092</v>
      </c>
      <c r="G76" s="48">
        <f t="shared" si="15"/>
        <v>2.9119999999999999</v>
      </c>
      <c r="H76" s="52">
        <f t="shared" si="16"/>
        <v>456.90376569037659</v>
      </c>
    </row>
    <row r="77" spans="1:8" ht="15" thickBot="1" x14ac:dyDescent="0.35">
      <c r="A77" s="79"/>
      <c r="B77" s="71" t="s">
        <v>100</v>
      </c>
      <c r="C77" s="60">
        <v>910</v>
      </c>
      <c r="D77" s="61">
        <f t="shared" si="13"/>
        <v>2.4266666666666667</v>
      </c>
      <c r="E77" s="62">
        <f t="shared" si="14"/>
        <v>455</v>
      </c>
      <c r="F77" s="63">
        <v>1092</v>
      </c>
      <c r="G77" s="61">
        <f t="shared" si="15"/>
        <v>2.9119999999999999</v>
      </c>
      <c r="H77" s="62">
        <f t="shared" si="16"/>
        <v>456.90376569037659</v>
      </c>
    </row>
    <row r="78" spans="1:8" x14ac:dyDescent="0.3">
      <c r="A78" s="78">
        <v>2019</v>
      </c>
      <c r="B78" s="69" t="s">
        <v>101</v>
      </c>
      <c r="C78" s="36">
        <v>910</v>
      </c>
      <c r="D78" s="18">
        <f t="shared" si="13"/>
        <v>2.4266666666666667</v>
      </c>
      <c r="E78" s="22">
        <f t="shared" si="14"/>
        <v>455</v>
      </c>
      <c r="F78" s="25">
        <v>1092</v>
      </c>
      <c r="G78" s="18">
        <f t="shared" si="15"/>
        <v>2.9119999999999999</v>
      </c>
      <c r="H78" s="22">
        <f t="shared" si="16"/>
        <v>456.90376569037659</v>
      </c>
    </row>
    <row r="79" spans="1:8" x14ac:dyDescent="0.3">
      <c r="A79" s="79"/>
      <c r="B79" s="73" t="s">
        <v>102</v>
      </c>
      <c r="C79" s="51">
        <v>910</v>
      </c>
      <c r="D79" s="48">
        <f t="shared" si="13"/>
        <v>2.4266666666666667</v>
      </c>
      <c r="E79" s="52">
        <f t="shared" si="14"/>
        <v>455</v>
      </c>
      <c r="F79" s="14">
        <v>1092</v>
      </c>
      <c r="G79" s="48">
        <f t="shared" si="15"/>
        <v>2.9119999999999999</v>
      </c>
      <c r="H79" s="52">
        <f t="shared" si="16"/>
        <v>456.90376569037659</v>
      </c>
    </row>
    <row r="80" spans="1:8" x14ac:dyDescent="0.3">
      <c r="A80" s="79"/>
      <c r="B80" s="73" t="s">
        <v>103</v>
      </c>
      <c r="C80" s="51">
        <v>910</v>
      </c>
      <c r="D80" s="48">
        <f t="shared" si="13"/>
        <v>2.4266666666666667</v>
      </c>
      <c r="E80" s="52">
        <f t="shared" si="14"/>
        <v>455</v>
      </c>
      <c r="F80" s="14">
        <v>1092</v>
      </c>
      <c r="G80" s="48">
        <f t="shared" si="15"/>
        <v>2.9119999999999999</v>
      </c>
      <c r="H80" s="52">
        <f t="shared" si="16"/>
        <v>456.90376569037659</v>
      </c>
    </row>
    <row r="81" spans="1:8" x14ac:dyDescent="0.3">
      <c r="A81" s="79"/>
      <c r="B81" s="73" t="s">
        <v>104</v>
      </c>
      <c r="C81" s="51">
        <v>910</v>
      </c>
      <c r="D81" s="48">
        <f t="shared" si="13"/>
        <v>2.4266666666666667</v>
      </c>
      <c r="E81" s="52">
        <f t="shared" si="14"/>
        <v>455</v>
      </c>
      <c r="F81" s="14">
        <v>1092</v>
      </c>
      <c r="G81" s="48">
        <f t="shared" si="15"/>
        <v>2.9119999999999999</v>
      </c>
      <c r="H81" s="52">
        <f t="shared" si="16"/>
        <v>456.90376569037659</v>
      </c>
    </row>
    <row r="82" spans="1:8" x14ac:dyDescent="0.3">
      <c r="A82" s="79"/>
      <c r="B82" s="73" t="s">
        <v>106</v>
      </c>
      <c r="C82" s="51">
        <v>910</v>
      </c>
      <c r="D82" s="48">
        <f t="shared" si="13"/>
        <v>2.4266666666666667</v>
      </c>
      <c r="E82" s="52">
        <f t="shared" si="14"/>
        <v>455</v>
      </c>
      <c r="F82" s="14">
        <v>1092</v>
      </c>
      <c r="G82" s="48">
        <f t="shared" si="15"/>
        <v>2.9119999999999999</v>
      </c>
      <c r="H82" s="52">
        <f t="shared" si="16"/>
        <v>456.90376569037659</v>
      </c>
    </row>
    <row r="83" spans="1:8" x14ac:dyDescent="0.3">
      <c r="A83" s="79"/>
      <c r="B83" s="73" t="s">
        <v>107</v>
      </c>
      <c r="C83" s="51">
        <v>910</v>
      </c>
      <c r="D83" s="48">
        <f t="shared" si="13"/>
        <v>2.4266666666666667</v>
      </c>
      <c r="E83" s="52">
        <f t="shared" si="14"/>
        <v>455</v>
      </c>
      <c r="F83" s="14">
        <v>1092</v>
      </c>
      <c r="G83" s="48">
        <f t="shared" si="15"/>
        <v>2.9119999999999999</v>
      </c>
      <c r="H83" s="52">
        <f t="shared" si="16"/>
        <v>456.90376569037659</v>
      </c>
    </row>
    <row r="84" spans="1:8" x14ac:dyDescent="0.3">
      <c r="A84" s="79"/>
      <c r="B84" s="73" t="s">
        <v>108</v>
      </c>
      <c r="C84" s="51">
        <v>910</v>
      </c>
      <c r="D84" s="48">
        <f t="shared" si="13"/>
        <v>2.4266666666666667</v>
      </c>
      <c r="E84" s="52">
        <f t="shared" si="14"/>
        <v>455</v>
      </c>
      <c r="F84" s="14">
        <v>1092</v>
      </c>
      <c r="G84" s="48">
        <f t="shared" si="15"/>
        <v>2.9119999999999999</v>
      </c>
      <c r="H84" s="52">
        <f t="shared" si="16"/>
        <v>456.90376569037659</v>
      </c>
    </row>
    <row r="85" spans="1:8" x14ac:dyDescent="0.3">
      <c r="A85" s="79"/>
      <c r="B85" s="73" t="s">
        <v>109</v>
      </c>
      <c r="C85" s="51">
        <v>1095</v>
      </c>
      <c r="D85" s="48">
        <f t="shared" si="13"/>
        <v>2.92</v>
      </c>
      <c r="E85" s="52">
        <f t="shared" si="14"/>
        <v>547.5</v>
      </c>
      <c r="F85" s="14">
        <v>1310</v>
      </c>
      <c r="G85" s="48">
        <f t="shared" si="15"/>
        <v>3.4933333333333332</v>
      </c>
      <c r="H85" s="52">
        <f t="shared" si="16"/>
        <v>548.11715481171552</v>
      </c>
    </row>
    <row r="86" spans="1:8" x14ac:dyDescent="0.3">
      <c r="A86" s="79"/>
      <c r="B86" s="73" t="s">
        <v>110</v>
      </c>
      <c r="C86" s="51">
        <v>1095</v>
      </c>
      <c r="D86" s="48">
        <f t="shared" si="13"/>
        <v>2.92</v>
      </c>
      <c r="E86" s="52">
        <f t="shared" si="14"/>
        <v>547.5</v>
      </c>
      <c r="F86" s="14">
        <v>1250</v>
      </c>
      <c r="G86" s="48">
        <f t="shared" si="15"/>
        <v>3.3333333333333335</v>
      </c>
      <c r="H86" s="52">
        <f t="shared" si="16"/>
        <v>523.01255230125525</v>
      </c>
    </row>
    <row r="87" spans="1:8" x14ac:dyDescent="0.3">
      <c r="A87" s="79"/>
      <c r="B87" s="73" t="s">
        <v>48</v>
      </c>
      <c r="C87" s="51">
        <v>1095</v>
      </c>
      <c r="D87" s="48">
        <f t="shared" si="13"/>
        <v>2.92</v>
      </c>
      <c r="E87" s="52">
        <f t="shared" si="14"/>
        <v>547.5</v>
      </c>
      <c r="F87" s="14">
        <v>1250</v>
      </c>
      <c r="G87" s="48">
        <f t="shared" si="15"/>
        <v>3.3333333333333335</v>
      </c>
      <c r="H87" s="52">
        <f t="shared" si="16"/>
        <v>523.01255230125525</v>
      </c>
    </row>
    <row r="88" spans="1:8" x14ac:dyDescent="0.3">
      <c r="A88" s="79"/>
      <c r="B88" s="73" t="s">
        <v>99</v>
      </c>
      <c r="C88" s="51">
        <v>1095</v>
      </c>
      <c r="D88" s="48">
        <f t="shared" si="13"/>
        <v>2.92</v>
      </c>
      <c r="E88" s="52">
        <f t="shared" si="14"/>
        <v>547.5</v>
      </c>
      <c r="F88" s="14">
        <v>1250</v>
      </c>
      <c r="G88" s="48">
        <f t="shared" si="15"/>
        <v>3.3333333333333335</v>
      </c>
      <c r="H88" s="52">
        <f t="shared" si="16"/>
        <v>523.01255230125525</v>
      </c>
    </row>
    <row r="89" spans="1:8" ht="15" thickBot="1" x14ac:dyDescent="0.35">
      <c r="A89" s="79"/>
      <c r="B89" s="71" t="s">
        <v>100</v>
      </c>
      <c r="C89" s="60">
        <v>1095</v>
      </c>
      <c r="D89" s="61">
        <f t="shared" si="13"/>
        <v>2.92</v>
      </c>
      <c r="E89" s="62">
        <f t="shared" si="14"/>
        <v>547.5</v>
      </c>
      <c r="F89" s="63">
        <v>1250</v>
      </c>
      <c r="G89" s="61">
        <f t="shared" si="15"/>
        <v>3.3333333333333335</v>
      </c>
      <c r="H89" s="62">
        <f t="shared" si="16"/>
        <v>523.01255230125525</v>
      </c>
    </row>
    <row r="90" spans="1:8" x14ac:dyDescent="0.3">
      <c r="A90" s="78">
        <v>2020</v>
      </c>
      <c r="B90" s="69" t="s">
        <v>101</v>
      </c>
      <c r="C90" s="36">
        <v>1100</v>
      </c>
      <c r="D90" s="18">
        <f t="shared" si="13"/>
        <v>2.9333333333333331</v>
      </c>
      <c r="E90" s="22">
        <f t="shared" si="14"/>
        <v>550</v>
      </c>
      <c r="F90" s="25">
        <v>1250</v>
      </c>
      <c r="G90" s="18">
        <f t="shared" si="15"/>
        <v>3.3333333333333335</v>
      </c>
      <c r="H90" s="22">
        <f t="shared" si="16"/>
        <v>523.01255230125525</v>
      </c>
    </row>
    <row r="91" spans="1:8" x14ac:dyDescent="0.3">
      <c r="A91" s="79"/>
      <c r="B91" s="73" t="s">
        <v>102</v>
      </c>
      <c r="C91" s="51">
        <v>1200</v>
      </c>
      <c r="D91" s="48">
        <f t="shared" si="13"/>
        <v>3.2</v>
      </c>
      <c r="E91" s="52">
        <f t="shared" si="14"/>
        <v>600</v>
      </c>
      <c r="F91" s="14">
        <v>1500</v>
      </c>
      <c r="G91" s="48">
        <f t="shared" si="15"/>
        <v>4</v>
      </c>
      <c r="H91" s="52">
        <f t="shared" si="16"/>
        <v>627.61506276150624</v>
      </c>
    </row>
    <row r="92" spans="1:8" x14ac:dyDescent="0.3">
      <c r="A92" s="79"/>
      <c r="B92" s="73" t="s">
        <v>103</v>
      </c>
      <c r="C92" s="51">
        <v>1200</v>
      </c>
      <c r="D92" s="48">
        <f t="shared" ref="D92" si="17">C92/$B$111</f>
        <v>3.2</v>
      </c>
      <c r="E92" s="52">
        <f t="shared" ref="E92" si="18">D92/$D$15*100</f>
        <v>600</v>
      </c>
      <c r="F92" s="14">
        <v>1500</v>
      </c>
      <c r="G92" s="48">
        <f t="shared" ref="G92" si="19">F92/$B$111</f>
        <v>4</v>
      </c>
      <c r="H92" s="52">
        <f t="shared" ref="H92" si="20">F92/$F$15*100</f>
        <v>627.61506276150624</v>
      </c>
    </row>
    <row r="93" spans="1:8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14" t="s">
        <v>111</v>
      </c>
      <c r="G93" s="48" t="s">
        <v>111</v>
      </c>
      <c r="H93" s="52" t="s">
        <v>111</v>
      </c>
    </row>
    <row r="94" spans="1:8" x14ac:dyDescent="0.3">
      <c r="A94" s="79"/>
      <c r="B94" s="73" t="s">
        <v>106</v>
      </c>
      <c r="C94" s="51" t="s">
        <v>111</v>
      </c>
      <c r="D94" s="48" t="s">
        <v>111</v>
      </c>
      <c r="E94" s="52" t="s">
        <v>111</v>
      </c>
      <c r="F94" s="14" t="s">
        <v>111</v>
      </c>
      <c r="G94" s="48" t="s">
        <v>111</v>
      </c>
      <c r="H94" s="52" t="s">
        <v>111</v>
      </c>
    </row>
    <row r="95" spans="1:8" x14ac:dyDescent="0.3">
      <c r="A95" s="79"/>
      <c r="B95" s="73" t="s">
        <v>107</v>
      </c>
      <c r="C95" s="51" t="s">
        <v>111</v>
      </c>
      <c r="D95" s="48" t="s">
        <v>111</v>
      </c>
      <c r="E95" s="52" t="s">
        <v>111</v>
      </c>
      <c r="F95" s="14" t="s">
        <v>111</v>
      </c>
      <c r="G95" s="48" t="s">
        <v>111</v>
      </c>
      <c r="H95" s="52" t="s">
        <v>111</v>
      </c>
    </row>
    <row r="96" spans="1:8" x14ac:dyDescent="0.3">
      <c r="A96" s="79"/>
      <c r="B96" s="73" t="s">
        <v>108</v>
      </c>
      <c r="C96" s="51" t="s">
        <v>111</v>
      </c>
      <c r="D96" s="48" t="s">
        <v>111</v>
      </c>
      <c r="E96" s="52" t="s">
        <v>111</v>
      </c>
      <c r="F96" s="14" t="s">
        <v>111</v>
      </c>
      <c r="G96" s="48" t="s">
        <v>111</v>
      </c>
      <c r="H96" s="52" t="s">
        <v>111</v>
      </c>
    </row>
    <row r="97" spans="1:8" x14ac:dyDescent="0.3">
      <c r="A97" s="79"/>
      <c r="B97" s="73" t="s">
        <v>109</v>
      </c>
      <c r="C97" s="51" t="s">
        <v>111</v>
      </c>
      <c r="D97" s="48" t="s">
        <v>111</v>
      </c>
      <c r="E97" s="52" t="s">
        <v>111</v>
      </c>
      <c r="F97" s="14" t="s">
        <v>111</v>
      </c>
      <c r="G97" s="48" t="s">
        <v>111</v>
      </c>
      <c r="H97" s="52" t="s">
        <v>111</v>
      </c>
    </row>
    <row r="98" spans="1:8" x14ac:dyDescent="0.3">
      <c r="A98" s="79"/>
      <c r="B98" s="73" t="s">
        <v>110</v>
      </c>
      <c r="C98" s="51" t="s">
        <v>111</v>
      </c>
      <c r="D98" s="48" t="s">
        <v>111</v>
      </c>
      <c r="E98" s="52" t="s">
        <v>111</v>
      </c>
      <c r="F98" s="14" t="s">
        <v>111</v>
      </c>
      <c r="G98" s="48" t="s">
        <v>111</v>
      </c>
      <c r="H98" s="52" t="s">
        <v>111</v>
      </c>
    </row>
    <row r="99" spans="1:8" x14ac:dyDescent="0.3">
      <c r="A99" s="79"/>
      <c r="B99" s="73" t="s">
        <v>48</v>
      </c>
      <c r="C99" s="51" t="s">
        <v>111</v>
      </c>
      <c r="D99" s="48" t="s">
        <v>111</v>
      </c>
      <c r="E99" s="52" t="s">
        <v>111</v>
      </c>
      <c r="F99" s="14" t="s">
        <v>111</v>
      </c>
      <c r="G99" s="48" t="s">
        <v>111</v>
      </c>
      <c r="H99" s="52" t="s">
        <v>111</v>
      </c>
    </row>
    <row r="100" spans="1:8" x14ac:dyDescent="0.3">
      <c r="A100" s="79"/>
      <c r="B100" s="73" t="s">
        <v>99</v>
      </c>
      <c r="C100" s="51" t="s">
        <v>111</v>
      </c>
      <c r="D100" s="48" t="s">
        <v>111</v>
      </c>
      <c r="E100" s="52" t="s">
        <v>111</v>
      </c>
      <c r="F100" s="14" t="s">
        <v>111</v>
      </c>
      <c r="G100" s="48" t="s">
        <v>111</v>
      </c>
      <c r="H100" s="52" t="s">
        <v>111</v>
      </c>
    </row>
    <row r="101" spans="1:8" ht="15" thickBot="1" x14ac:dyDescent="0.35">
      <c r="A101" s="79"/>
      <c r="B101" s="71" t="s">
        <v>100</v>
      </c>
      <c r="C101" s="60" t="s">
        <v>111</v>
      </c>
      <c r="D101" s="61" t="s">
        <v>111</v>
      </c>
      <c r="E101" s="62" t="s">
        <v>111</v>
      </c>
      <c r="F101" s="63" t="s">
        <v>111</v>
      </c>
      <c r="G101" s="61" t="s">
        <v>111</v>
      </c>
      <c r="H101" s="62" t="s">
        <v>111</v>
      </c>
    </row>
    <row r="102" spans="1:8" x14ac:dyDescent="0.3">
      <c r="A102" s="78">
        <v>2021</v>
      </c>
      <c r="B102" s="73" t="s">
        <v>101</v>
      </c>
      <c r="C102" s="51" t="s">
        <v>111</v>
      </c>
      <c r="D102" s="48" t="s">
        <v>111</v>
      </c>
      <c r="E102" s="52" t="s">
        <v>111</v>
      </c>
      <c r="F102" s="14" t="s">
        <v>111</v>
      </c>
      <c r="G102" s="48" t="s">
        <v>111</v>
      </c>
      <c r="H102" s="52" t="s">
        <v>111</v>
      </c>
    </row>
    <row r="103" spans="1:8" x14ac:dyDescent="0.3">
      <c r="A103" s="79"/>
      <c r="B103" s="73" t="s">
        <v>102</v>
      </c>
      <c r="C103" s="51" t="s">
        <v>111</v>
      </c>
      <c r="D103" s="48" t="s">
        <v>111</v>
      </c>
      <c r="E103" s="52" t="s">
        <v>111</v>
      </c>
      <c r="F103" s="14" t="s">
        <v>111</v>
      </c>
      <c r="G103" s="48" t="s">
        <v>111</v>
      </c>
      <c r="H103" s="52" t="s">
        <v>111</v>
      </c>
    </row>
    <row r="104" spans="1:8" x14ac:dyDescent="0.3">
      <c r="A104" s="79"/>
      <c r="B104" s="73" t="s">
        <v>103</v>
      </c>
      <c r="C104" s="51" t="s">
        <v>111</v>
      </c>
      <c r="D104" s="48" t="s">
        <v>111</v>
      </c>
      <c r="E104" s="52" t="s">
        <v>111</v>
      </c>
      <c r="F104" s="14" t="s">
        <v>111</v>
      </c>
      <c r="G104" s="48" t="s">
        <v>111</v>
      </c>
      <c r="H104" s="52" t="s">
        <v>111</v>
      </c>
    </row>
    <row r="105" spans="1:8" x14ac:dyDescent="0.3">
      <c r="A105" s="79"/>
      <c r="B105" s="73" t="s">
        <v>104</v>
      </c>
      <c r="C105" s="51" t="s">
        <v>111</v>
      </c>
      <c r="D105" s="48" t="s">
        <v>111</v>
      </c>
      <c r="E105" s="52" t="s">
        <v>111</v>
      </c>
      <c r="F105" s="14" t="s">
        <v>111</v>
      </c>
      <c r="G105" s="48" t="s">
        <v>111</v>
      </c>
      <c r="H105" s="52" t="s">
        <v>111</v>
      </c>
    </row>
    <row r="106" spans="1:8" x14ac:dyDescent="0.3">
      <c r="A106" s="79"/>
      <c r="B106" s="73" t="s">
        <v>106</v>
      </c>
      <c r="C106" s="51" t="s">
        <v>111</v>
      </c>
      <c r="D106" s="48" t="s">
        <v>111</v>
      </c>
      <c r="E106" s="52" t="s">
        <v>111</v>
      </c>
      <c r="F106" s="14" t="s">
        <v>111</v>
      </c>
      <c r="G106" s="48" t="s">
        <v>111</v>
      </c>
      <c r="H106" s="52" t="s">
        <v>111</v>
      </c>
    </row>
    <row r="107" spans="1:8" x14ac:dyDescent="0.3">
      <c r="A107" s="79"/>
      <c r="B107" s="73" t="s">
        <v>107</v>
      </c>
      <c r="C107" s="51">
        <v>1975</v>
      </c>
      <c r="D107" s="48">
        <f t="shared" ref="D107" si="21">C107/$B$111</f>
        <v>5.2666666666666666</v>
      </c>
      <c r="E107" s="52">
        <f t="shared" ref="E107" si="22">D107/$D$15*100</f>
        <v>987.5</v>
      </c>
      <c r="F107" s="14">
        <v>2120</v>
      </c>
      <c r="G107" s="48">
        <f t="shared" ref="G107" si="23">F107/$B$111</f>
        <v>5.6533333333333333</v>
      </c>
      <c r="H107" s="52">
        <f t="shared" ref="H107" si="24">F107/$F$15*100</f>
        <v>887.02928870292885</v>
      </c>
    </row>
    <row r="108" spans="1:8" x14ac:dyDescent="0.3">
      <c r="A108" s="79"/>
      <c r="B108" s="73" t="s">
        <v>108</v>
      </c>
      <c r="C108" s="51">
        <v>1975</v>
      </c>
      <c r="D108" s="48">
        <f t="shared" ref="D108" si="25">C108/$B$111</f>
        <v>5.2666666666666666</v>
      </c>
      <c r="E108" s="52">
        <f t="shared" ref="E108" si="26">D108/$D$15*100</f>
        <v>987.5</v>
      </c>
      <c r="F108" s="14">
        <v>2120</v>
      </c>
      <c r="G108" s="48">
        <f t="shared" ref="G108" si="27">F108/$B$111</f>
        <v>5.6533333333333333</v>
      </c>
      <c r="H108" s="52">
        <f t="shared" ref="H108" si="28">F108/$F$15*100</f>
        <v>887.02928870292885</v>
      </c>
    </row>
    <row r="109" spans="1:8" x14ac:dyDescent="0.3">
      <c r="A109" s="79"/>
      <c r="B109" s="73" t="s">
        <v>109</v>
      </c>
      <c r="C109" s="51" t="s">
        <v>105</v>
      </c>
      <c r="D109" s="48" t="s">
        <v>105</v>
      </c>
      <c r="E109" s="52" t="s">
        <v>105</v>
      </c>
      <c r="F109" s="14" t="s">
        <v>105</v>
      </c>
      <c r="G109" s="48" t="s">
        <v>105</v>
      </c>
      <c r="H109" s="52" t="s">
        <v>105</v>
      </c>
    </row>
    <row r="110" spans="1:8" ht="15" thickBot="1" x14ac:dyDescent="0.35">
      <c r="A110" s="80"/>
      <c r="B110" s="71" t="s">
        <v>110</v>
      </c>
      <c r="C110" s="38" t="s">
        <v>105</v>
      </c>
      <c r="D110" s="17" t="s">
        <v>105</v>
      </c>
      <c r="E110" s="24" t="s">
        <v>105</v>
      </c>
      <c r="F110" s="27" t="s">
        <v>105</v>
      </c>
      <c r="G110" s="17" t="s">
        <v>105</v>
      </c>
      <c r="H110" s="24" t="s">
        <v>105</v>
      </c>
    </row>
    <row r="111" spans="1:8" x14ac:dyDescent="0.3">
      <c r="A111" s="13" t="s">
        <v>93</v>
      </c>
      <c r="B111" s="14">
        <v>375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4">
    <mergeCell ref="A102:A110"/>
    <mergeCell ref="A90:A101"/>
    <mergeCell ref="C12:H12"/>
    <mergeCell ref="A15:A17"/>
    <mergeCell ref="A30:A41"/>
    <mergeCell ref="A18:A29"/>
    <mergeCell ref="A12:A14"/>
    <mergeCell ref="B12:B14"/>
    <mergeCell ref="C13:E13"/>
    <mergeCell ref="A66:A77"/>
    <mergeCell ref="A54:A65"/>
    <mergeCell ref="A42:A53"/>
    <mergeCell ref="F13:H13"/>
    <mergeCell ref="A78:A89"/>
  </mergeCells>
  <hyperlinks>
    <hyperlink ref="A117" location="Índice!A1" display="Volver al Índice" xr:uid="{00000000-0004-0000-0400-000000000000}"/>
    <hyperlink ref="A120" r:id="rId1" xr:uid="{091A8793-1FDF-4C51-8051-4283D07DED2B}"/>
  </hyperlinks>
  <pageMargins left="0.7" right="0.7" top="0.75" bottom="0.75" header="0.3" footer="0.3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IV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109375" bestFit="1" customWidth="1"/>
    <col min="8" max="8" width="30.109375" bestFit="1" customWidth="1"/>
  </cols>
  <sheetData>
    <row r="1" spans="1:8" x14ac:dyDescent="0.3">
      <c r="A1" s="7" t="s">
        <v>0</v>
      </c>
      <c r="B1" s="3"/>
    </row>
    <row r="2" spans="1:8" x14ac:dyDescent="0.3">
      <c r="A2" s="7" t="s">
        <v>1</v>
      </c>
      <c r="B2" s="3"/>
    </row>
    <row r="3" spans="1:8" x14ac:dyDescent="0.3">
      <c r="A3" s="7" t="s">
        <v>2</v>
      </c>
      <c r="B3" s="3"/>
    </row>
    <row r="4" spans="1:8" x14ac:dyDescent="0.3">
      <c r="A4" s="7" t="s">
        <v>3</v>
      </c>
      <c r="B4" s="3" t="s">
        <v>4</v>
      </c>
    </row>
    <row r="5" spans="1:8" x14ac:dyDescent="0.3">
      <c r="A5" s="7" t="s">
        <v>37</v>
      </c>
      <c r="B5" s="3" t="s">
        <v>10</v>
      </c>
    </row>
    <row r="6" spans="1:8" x14ac:dyDescent="0.3">
      <c r="A6" s="7" t="s">
        <v>5</v>
      </c>
      <c r="B6" s="3" t="s">
        <v>67</v>
      </c>
    </row>
    <row r="7" spans="1:8" x14ac:dyDescent="0.3">
      <c r="A7" s="7" t="s">
        <v>38</v>
      </c>
      <c r="B7" s="3" t="s">
        <v>39</v>
      </c>
    </row>
    <row r="8" spans="1:8" x14ac:dyDescent="0.3">
      <c r="A8" s="7" t="s">
        <v>40</v>
      </c>
      <c r="B8" s="8" t="str">
        <f>+'LA PLATA-MAR DEL PLATA'!B8</f>
        <v>septiembre 2021</v>
      </c>
    </row>
    <row r="9" spans="1:8" x14ac:dyDescent="0.3">
      <c r="A9" s="7" t="s">
        <v>41</v>
      </c>
      <c r="B9" s="8" t="str">
        <f>+'LA PLATA-MAR DEL PLATA'!B9</f>
        <v>septiembre 2021</v>
      </c>
    </row>
    <row r="11" spans="1:8" ht="15" thickBot="1" x14ac:dyDescent="0.35"/>
    <row r="12" spans="1:8" ht="15" thickBot="1" x14ac:dyDescent="0.35">
      <c r="A12" s="93" t="s">
        <v>42</v>
      </c>
      <c r="B12" s="96" t="s">
        <v>43</v>
      </c>
      <c r="C12" s="81" t="s">
        <v>98</v>
      </c>
      <c r="D12" s="82"/>
      <c r="E12" s="82"/>
      <c r="F12" s="82"/>
      <c r="G12" s="82"/>
      <c r="H12" s="83"/>
    </row>
    <row r="13" spans="1:8" x14ac:dyDescent="0.3">
      <c r="A13" s="94"/>
      <c r="B13" s="97"/>
      <c r="C13" s="84" t="s">
        <v>45</v>
      </c>
      <c r="D13" s="85"/>
      <c r="E13" s="86"/>
      <c r="F13" s="99" t="s">
        <v>46</v>
      </c>
      <c r="G13" s="100"/>
      <c r="H13" s="101"/>
    </row>
    <row r="14" spans="1:8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  <c r="F14" s="54" t="s">
        <v>94</v>
      </c>
      <c r="G14" s="12" t="s">
        <v>95</v>
      </c>
      <c r="H14" s="16" t="s">
        <v>97</v>
      </c>
    </row>
    <row r="15" spans="1:8" x14ac:dyDescent="0.3">
      <c r="A15" s="87">
        <v>2013</v>
      </c>
      <c r="B15" s="66" t="s">
        <v>48</v>
      </c>
      <c r="C15" s="36">
        <v>228</v>
      </c>
      <c r="D15" s="18">
        <f t="shared" ref="D15:D46" si="0">C15/$B$111</f>
        <v>0.51818181818181819</v>
      </c>
      <c r="E15" s="22">
        <f t="shared" ref="E15:E27" si="1">D15/$D$15*100</f>
        <v>100</v>
      </c>
      <c r="F15" s="25">
        <v>276</v>
      </c>
      <c r="G15" s="18">
        <f t="shared" ref="G15:G47" si="2">F15/$B$111</f>
        <v>0.62727272727272732</v>
      </c>
      <c r="H15" s="22">
        <f t="shared" ref="H15:H29" si="3">F15/$F$15*100</f>
        <v>100</v>
      </c>
    </row>
    <row r="16" spans="1:8" x14ac:dyDescent="0.3">
      <c r="A16" s="88"/>
      <c r="B16" s="67" t="s">
        <v>99</v>
      </c>
      <c r="C16" s="37">
        <v>228</v>
      </c>
      <c r="D16" s="21">
        <f t="shared" si="0"/>
        <v>0.51818181818181819</v>
      </c>
      <c r="E16" s="23">
        <f t="shared" si="1"/>
        <v>100</v>
      </c>
      <c r="F16" s="26">
        <v>276</v>
      </c>
      <c r="G16" s="21">
        <f t="shared" si="2"/>
        <v>0.62727272727272732</v>
      </c>
      <c r="H16" s="23">
        <f t="shared" si="3"/>
        <v>100</v>
      </c>
    </row>
    <row r="17" spans="1:256" ht="15" thickBot="1" x14ac:dyDescent="0.35">
      <c r="A17" s="89"/>
      <c r="B17" s="68" t="s">
        <v>100</v>
      </c>
      <c r="C17" s="42">
        <v>228</v>
      </c>
      <c r="D17" s="29">
        <f t="shared" si="0"/>
        <v>0.51818181818181819</v>
      </c>
      <c r="E17" s="30">
        <f t="shared" si="1"/>
        <v>100</v>
      </c>
      <c r="F17" s="31">
        <v>276</v>
      </c>
      <c r="G17" s="29">
        <f t="shared" si="2"/>
        <v>0.62727272727272732</v>
      </c>
      <c r="H17" s="30">
        <f t="shared" si="3"/>
        <v>100</v>
      </c>
    </row>
    <row r="18" spans="1:256" x14ac:dyDescent="0.3">
      <c r="A18" s="90">
        <v>2014</v>
      </c>
      <c r="B18" s="69" t="s">
        <v>101</v>
      </c>
      <c r="C18" s="36">
        <v>228</v>
      </c>
      <c r="D18" s="18">
        <f t="shared" si="0"/>
        <v>0.51818181818181819</v>
      </c>
      <c r="E18" s="22">
        <f t="shared" si="1"/>
        <v>100</v>
      </c>
      <c r="F18" s="25">
        <v>276</v>
      </c>
      <c r="G18" s="18">
        <f t="shared" si="2"/>
        <v>0.62727272727272732</v>
      </c>
      <c r="H18" s="22">
        <f t="shared" si="3"/>
        <v>100</v>
      </c>
    </row>
    <row r="19" spans="1:256" x14ac:dyDescent="0.3">
      <c r="A19" s="91"/>
      <c r="B19" s="70" t="s">
        <v>102</v>
      </c>
      <c r="C19" s="37">
        <v>228</v>
      </c>
      <c r="D19" s="21">
        <f t="shared" si="0"/>
        <v>0.51818181818181819</v>
      </c>
      <c r="E19" s="23">
        <f t="shared" si="1"/>
        <v>100</v>
      </c>
      <c r="F19" s="26">
        <v>276</v>
      </c>
      <c r="G19" s="21">
        <f t="shared" si="2"/>
        <v>0.62727272727272732</v>
      </c>
      <c r="H19" s="23">
        <f t="shared" si="3"/>
        <v>100</v>
      </c>
      <c r="I19" s="32"/>
      <c r="J19" s="32"/>
      <c r="K19" s="33"/>
      <c r="L19" s="34"/>
      <c r="M19" s="35"/>
      <c r="N19" s="33"/>
      <c r="O19" s="34"/>
      <c r="P19" s="35"/>
      <c r="Q19" s="32"/>
      <c r="R19" s="32"/>
      <c r="S19" s="33"/>
      <c r="T19" s="34"/>
      <c r="U19" s="35"/>
      <c r="V19" s="33"/>
      <c r="W19" s="34"/>
      <c r="X19" s="35"/>
      <c r="Y19" s="32"/>
      <c r="Z19" s="32"/>
      <c r="AA19" s="33"/>
      <c r="AB19" s="34"/>
      <c r="AC19" s="35"/>
      <c r="AD19" s="33"/>
      <c r="AE19" s="34"/>
      <c r="AF19" s="35"/>
      <c r="AG19" s="32"/>
      <c r="AH19" s="32"/>
      <c r="AI19" s="33"/>
      <c r="AJ19" s="34"/>
      <c r="AK19" s="35"/>
      <c r="AL19" s="33"/>
      <c r="AM19" s="34"/>
      <c r="AN19" s="35"/>
      <c r="AO19" s="32"/>
      <c r="AP19" s="32"/>
      <c r="AQ19" s="33"/>
      <c r="AR19" s="34"/>
      <c r="AS19" s="35"/>
      <c r="AT19" s="33"/>
      <c r="AU19" s="34"/>
      <c r="AV19" s="35"/>
      <c r="AW19" s="32"/>
      <c r="AX19" s="32"/>
      <c r="AY19" s="33"/>
      <c r="AZ19" s="34"/>
      <c r="BA19" s="35"/>
      <c r="BB19" s="33"/>
      <c r="BC19" s="34"/>
      <c r="BD19" s="35"/>
      <c r="BE19" s="32"/>
      <c r="BF19" s="32"/>
      <c r="BG19" s="33"/>
      <c r="BH19" s="34"/>
      <c r="BI19" s="35"/>
      <c r="BJ19" s="33"/>
      <c r="BK19" s="34"/>
      <c r="BL19" s="35"/>
      <c r="BM19" s="32"/>
      <c r="BN19" s="32"/>
      <c r="BO19" s="33"/>
      <c r="BP19" s="34"/>
      <c r="BQ19" s="35"/>
      <c r="BR19" s="33"/>
      <c r="BS19" s="34"/>
      <c r="BT19" s="35"/>
      <c r="BU19" s="32"/>
      <c r="BV19" s="32"/>
      <c r="BW19" s="33"/>
      <c r="BX19" s="34"/>
      <c r="BY19" s="35"/>
      <c r="BZ19" s="33"/>
      <c r="CA19" s="34"/>
      <c r="CB19" s="35"/>
      <c r="CC19" s="32"/>
      <c r="CD19" s="32"/>
      <c r="CE19" s="33"/>
      <c r="CF19" s="34"/>
      <c r="CG19" s="35"/>
      <c r="CH19" s="33"/>
      <c r="CI19" s="34"/>
      <c r="CJ19" s="35"/>
      <c r="CK19" s="32"/>
      <c r="CL19" s="32"/>
      <c r="CM19" s="33"/>
      <c r="CN19" s="34"/>
      <c r="CO19" s="35"/>
      <c r="CP19" s="33"/>
      <c r="CQ19" s="34"/>
      <c r="CR19" s="35"/>
      <c r="CS19" s="32"/>
      <c r="CT19" s="32"/>
      <c r="CU19" s="33"/>
      <c r="CV19" s="34"/>
      <c r="CW19" s="35"/>
      <c r="CX19" s="33"/>
      <c r="CY19" s="34"/>
      <c r="CZ19" s="35"/>
      <c r="DA19" s="32"/>
      <c r="DB19" s="32"/>
      <c r="DC19" s="33"/>
      <c r="DD19" s="34"/>
      <c r="DE19" s="35"/>
      <c r="DF19" s="33"/>
      <c r="DG19" s="34"/>
      <c r="DH19" s="35"/>
      <c r="DI19" s="32"/>
      <c r="DJ19" s="32"/>
      <c r="DK19" s="33"/>
      <c r="DL19" s="34"/>
      <c r="DM19" s="35"/>
      <c r="DN19" s="33"/>
      <c r="DO19" s="34"/>
      <c r="DP19" s="35"/>
      <c r="DQ19" s="32"/>
      <c r="DR19" s="32"/>
      <c r="DS19" s="33"/>
      <c r="DT19" s="34"/>
      <c r="DU19" s="35"/>
      <c r="DV19" s="33"/>
      <c r="DW19" s="34"/>
      <c r="DX19" s="35"/>
      <c r="DY19" s="32"/>
      <c r="DZ19" s="32"/>
      <c r="EA19" s="33"/>
      <c r="EB19" s="34"/>
      <c r="EC19" s="35"/>
      <c r="ED19" s="33"/>
      <c r="EE19" s="34"/>
      <c r="EF19" s="35"/>
      <c r="EG19" s="32"/>
      <c r="EH19" s="32"/>
      <c r="EI19" s="33"/>
      <c r="EJ19" s="34"/>
      <c r="EK19" s="35"/>
      <c r="EL19" s="33"/>
      <c r="EM19" s="34"/>
      <c r="EN19" s="35"/>
      <c r="EO19" s="32"/>
      <c r="EP19" s="32"/>
      <c r="EQ19" s="33"/>
      <c r="ER19" s="34"/>
      <c r="ES19" s="35"/>
      <c r="ET19" s="33"/>
      <c r="EU19" s="34"/>
      <c r="EV19" s="35"/>
      <c r="EW19" s="32"/>
      <c r="EX19" s="32"/>
      <c r="EY19" s="33"/>
      <c r="EZ19" s="34"/>
      <c r="FA19" s="35"/>
      <c r="FB19" s="33"/>
      <c r="FC19" s="34"/>
      <c r="FD19" s="35"/>
      <c r="FE19" s="32"/>
      <c r="FF19" s="32"/>
      <c r="FG19" s="33"/>
      <c r="FH19" s="34"/>
      <c r="FI19" s="35"/>
      <c r="FJ19" s="33"/>
      <c r="FK19" s="34"/>
      <c r="FL19" s="35"/>
      <c r="FM19" s="32"/>
      <c r="FN19" s="32"/>
      <c r="FO19" s="33"/>
      <c r="FP19" s="34"/>
      <c r="FQ19" s="35"/>
      <c r="FR19" s="33"/>
      <c r="FS19" s="34"/>
      <c r="FT19" s="35"/>
      <c r="FU19" s="32"/>
      <c r="FV19" s="32"/>
      <c r="FW19" s="33"/>
      <c r="FX19" s="34"/>
      <c r="FY19" s="35"/>
      <c r="FZ19" s="33"/>
      <c r="GA19" s="34"/>
      <c r="GB19" s="35"/>
      <c r="GC19" s="32"/>
      <c r="GD19" s="32"/>
      <c r="GE19" s="33"/>
      <c r="GF19" s="34"/>
      <c r="GG19" s="35"/>
      <c r="GH19" s="33"/>
      <c r="GI19" s="34"/>
      <c r="GJ19" s="35"/>
      <c r="GK19" s="32"/>
      <c r="GL19" s="32"/>
      <c r="GM19" s="33"/>
      <c r="GN19" s="34"/>
      <c r="GO19" s="35"/>
      <c r="GP19" s="33"/>
      <c r="GQ19" s="34"/>
      <c r="GR19" s="35"/>
      <c r="GS19" s="32"/>
      <c r="GT19" s="32"/>
      <c r="GU19" s="33"/>
      <c r="GV19" s="34"/>
      <c r="GW19" s="35"/>
      <c r="GX19" s="33"/>
      <c r="GY19" s="34"/>
      <c r="GZ19" s="35"/>
      <c r="HA19" s="32"/>
      <c r="HB19" s="32"/>
      <c r="HC19" s="33"/>
      <c r="HD19" s="34"/>
      <c r="HE19" s="35"/>
      <c r="HF19" s="33"/>
      <c r="HG19" s="34"/>
      <c r="HH19" s="35"/>
      <c r="HI19" s="32"/>
      <c r="HJ19" s="32"/>
      <c r="HK19" s="33"/>
      <c r="HL19" s="34"/>
      <c r="HM19" s="35"/>
      <c r="HN19" s="33"/>
      <c r="HO19" s="34"/>
      <c r="HP19" s="35"/>
      <c r="HQ19" s="32"/>
      <c r="HR19" s="32"/>
      <c r="HS19" s="33"/>
      <c r="HT19" s="34"/>
      <c r="HU19" s="35"/>
      <c r="HV19" s="33"/>
      <c r="HW19" s="34"/>
      <c r="HX19" s="35"/>
      <c r="HY19" s="32"/>
      <c r="HZ19" s="32"/>
      <c r="IA19" s="33"/>
      <c r="IB19" s="34"/>
      <c r="IC19" s="35"/>
      <c r="ID19" s="33"/>
      <c r="IE19" s="34"/>
      <c r="IF19" s="35"/>
      <c r="IG19" s="32"/>
      <c r="IH19" s="32"/>
      <c r="II19" s="33"/>
      <c r="IJ19" s="34"/>
      <c r="IK19" s="35"/>
      <c r="IL19" s="33"/>
      <c r="IM19" s="34"/>
      <c r="IN19" s="35"/>
      <c r="IO19" s="32"/>
      <c r="IP19" s="32"/>
      <c r="IQ19" s="33"/>
      <c r="IR19" s="34"/>
      <c r="IS19" s="35"/>
      <c r="IT19" s="33"/>
      <c r="IU19" s="34"/>
      <c r="IV19" s="35"/>
    </row>
    <row r="20" spans="1:256" x14ac:dyDescent="0.3">
      <c r="A20" s="91"/>
      <c r="B20" s="70" t="s">
        <v>103</v>
      </c>
      <c r="C20" s="37">
        <v>228</v>
      </c>
      <c r="D20" s="21">
        <f t="shared" si="0"/>
        <v>0.51818181818181819</v>
      </c>
      <c r="E20" s="23">
        <f t="shared" si="1"/>
        <v>100</v>
      </c>
      <c r="F20" s="26">
        <v>276</v>
      </c>
      <c r="G20" s="21">
        <f t="shared" si="2"/>
        <v>0.62727272727272732</v>
      </c>
      <c r="H20" s="23">
        <f t="shared" si="3"/>
        <v>100</v>
      </c>
      <c r="I20" s="32"/>
      <c r="J20" s="32"/>
      <c r="K20" s="33"/>
      <c r="L20" s="34"/>
      <c r="M20" s="35"/>
      <c r="N20" s="33"/>
      <c r="O20" s="34"/>
      <c r="P20" s="35"/>
      <c r="Q20" s="32"/>
      <c r="R20" s="32"/>
      <c r="S20" s="33"/>
      <c r="T20" s="34"/>
      <c r="U20" s="35"/>
      <c r="V20" s="33"/>
      <c r="W20" s="34"/>
      <c r="X20" s="35"/>
      <c r="Y20" s="32"/>
      <c r="Z20" s="32"/>
      <c r="AA20" s="33"/>
      <c r="AB20" s="34"/>
      <c r="AC20" s="35"/>
      <c r="AD20" s="33"/>
      <c r="AE20" s="34"/>
      <c r="AF20" s="35"/>
      <c r="AG20" s="32"/>
      <c r="AH20" s="32"/>
      <c r="AI20" s="33"/>
      <c r="AJ20" s="34"/>
      <c r="AK20" s="35"/>
      <c r="AL20" s="33"/>
      <c r="AM20" s="34"/>
      <c r="AN20" s="35"/>
      <c r="AO20" s="32"/>
      <c r="AP20" s="32"/>
      <c r="AQ20" s="33"/>
      <c r="AR20" s="34"/>
      <c r="AS20" s="35"/>
      <c r="AT20" s="33"/>
      <c r="AU20" s="34"/>
      <c r="AV20" s="35"/>
      <c r="AW20" s="32"/>
      <c r="AX20" s="32"/>
      <c r="AY20" s="33"/>
      <c r="AZ20" s="34"/>
      <c r="BA20" s="35"/>
      <c r="BB20" s="33"/>
      <c r="BC20" s="34"/>
      <c r="BD20" s="35"/>
      <c r="BE20" s="32"/>
      <c r="BF20" s="32"/>
      <c r="BG20" s="33"/>
      <c r="BH20" s="34"/>
      <c r="BI20" s="35"/>
      <c r="BJ20" s="33"/>
      <c r="BK20" s="34"/>
      <c r="BL20" s="35"/>
      <c r="BM20" s="32"/>
      <c r="BN20" s="32"/>
      <c r="BO20" s="33"/>
      <c r="BP20" s="34"/>
      <c r="BQ20" s="35"/>
      <c r="BR20" s="33"/>
      <c r="BS20" s="34"/>
      <c r="BT20" s="35"/>
      <c r="BU20" s="32"/>
      <c r="BV20" s="32"/>
      <c r="BW20" s="33"/>
      <c r="BX20" s="34"/>
      <c r="BY20" s="35"/>
      <c r="BZ20" s="33"/>
      <c r="CA20" s="34"/>
      <c r="CB20" s="35"/>
      <c r="CC20" s="32"/>
      <c r="CD20" s="32"/>
      <c r="CE20" s="33"/>
      <c r="CF20" s="34"/>
      <c r="CG20" s="35"/>
      <c r="CH20" s="33"/>
      <c r="CI20" s="34"/>
      <c r="CJ20" s="35"/>
      <c r="CK20" s="32"/>
      <c r="CL20" s="32"/>
      <c r="CM20" s="33"/>
      <c r="CN20" s="34"/>
      <c r="CO20" s="35"/>
      <c r="CP20" s="33"/>
      <c r="CQ20" s="34"/>
      <c r="CR20" s="35"/>
      <c r="CS20" s="32"/>
      <c r="CT20" s="32"/>
      <c r="CU20" s="33"/>
      <c r="CV20" s="34"/>
      <c r="CW20" s="35"/>
      <c r="CX20" s="33"/>
      <c r="CY20" s="34"/>
      <c r="CZ20" s="35"/>
      <c r="DA20" s="32"/>
      <c r="DB20" s="32"/>
      <c r="DC20" s="33"/>
      <c r="DD20" s="34"/>
      <c r="DE20" s="35"/>
      <c r="DF20" s="33"/>
      <c r="DG20" s="34"/>
      <c r="DH20" s="35"/>
      <c r="DI20" s="32"/>
      <c r="DJ20" s="32"/>
      <c r="DK20" s="33"/>
      <c r="DL20" s="34"/>
      <c r="DM20" s="35"/>
      <c r="DN20" s="33"/>
      <c r="DO20" s="34"/>
      <c r="DP20" s="35"/>
      <c r="DQ20" s="32"/>
      <c r="DR20" s="32"/>
      <c r="DS20" s="33"/>
      <c r="DT20" s="34"/>
      <c r="DU20" s="35"/>
      <c r="DV20" s="33"/>
      <c r="DW20" s="34"/>
      <c r="DX20" s="35"/>
      <c r="DY20" s="32"/>
      <c r="DZ20" s="32"/>
      <c r="EA20" s="33"/>
      <c r="EB20" s="34"/>
      <c r="EC20" s="35"/>
      <c r="ED20" s="33"/>
      <c r="EE20" s="34"/>
      <c r="EF20" s="35"/>
      <c r="EG20" s="32"/>
      <c r="EH20" s="32"/>
      <c r="EI20" s="33"/>
      <c r="EJ20" s="34"/>
      <c r="EK20" s="35"/>
      <c r="EL20" s="33"/>
      <c r="EM20" s="34"/>
      <c r="EN20" s="35"/>
      <c r="EO20" s="32"/>
      <c r="EP20" s="32"/>
      <c r="EQ20" s="33"/>
      <c r="ER20" s="34"/>
      <c r="ES20" s="35"/>
      <c r="ET20" s="33"/>
      <c r="EU20" s="34"/>
      <c r="EV20" s="35"/>
      <c r="EW20" s="32"/>
      <c r="EX20" s="32"/>
      <c r="EY20" s="33"/>
      <c r="EZ20" s="34"/>
      <c r="FA20" s="35"/>
      <c r="FB20" s="33"/>
      <c r="FC20" s="34"/>
      <c r="FD20" s="35"/>
      <c r="FE20" s="32"/>
      <c r="FF20" s="32"/>
      <c r="FG20" s="33"/>
      <c r="FH20" s="34"/>
      <c r="FI20" s="35"/>
      <c r="FJ20" s="33"/>
      <c r="FK20" s="34"/>
      <c r="FL20" s="35"/>
      <c r="FM20" s="32"/>
      <c r="FN20" s="32"/>
      <c r="FO20" s="33"/>
      <c r="FP20" s="34"/>
      <c r="FQ20" s="35"/>
      <c r="FR20" s="33"/>
      <c r="FS20" s="34"/>
      <c r="FT20" s="35"/>
      <c r="FU20" s="32"/>
      <c r="FV20" s="32"/>
      <c r="FW20" s="33"/>
      <c r="FX20" s="34"/>
      <c r="FY20" s="35"/>
      <c r="FZ20" s="33"/>
      <c r="GA20" s="34"/>
      <c r="GB20" s="35"/>
      <c r="GC20" s="32"/>
      <c r="GD20" s="32"/>
      <c r="GE20" s="33"/>
      <c r="GF20" s="34"/>
      <c r="GG20" s="35"/>
      <c r="GH20" s="33"/>
      <c r="GI20" s="34"/>
      <c r="GJ20" s="35"/>
      <c r="GK20" s="32"/>
      <c r="GL20" s="32"/>
      <c r="GM20" s="33"/>
      <c r="GN20" s="34"/>
      <c r="GO20" s="35"/>
      <c r="GP20" s="33"/>
      <c r="GQ20" s="34"/>
      <c r="GR20" s="35"/>
      <c r="GS20" s="32"/>
      <c r="GT20" s="32"/>
      <c r="GU20" s="33"/>
      <c r="GV20" s="34"/>
      <c r="GW20" s="35"/>
      <c r="GX20" s="33"/>
      <c r="GY20" s="34"/>
      <c r="GZ20" s="35"/>
      <c r="HA20" s="32"/>
      <c r="HB20" s="32"/>
      <c r="HC20" s="33"/>
      <c r="HD20" s="34"/>
      <c r="HE20" s="35"/>
      <c r="HF20" s="33"/>
      <c r="HG20" s="34"/>
      <c r="HH20" s="35"/>
      <c r="HI20" s="32"/>
      <c r="HJ20" s="32"/>
      <c r="HK20" s="33"/>
      <c r="HL20" s="34"/>
      <c r="HM20" s="35"/>
      <c r="HN20" s="33"/>
      <c r="HO20" s="34"/>
      <c r="HP20" s="35"/>
      <c r="HQ20" s="32"/>
      <c r="HR20" s="32"/>
      <c r="HS20" s="33"/>
      <c r="HT20" s="34"/>
      <c r="HU20" s="35"/>
      <c r="HV20" s="33"/>
      <c r="HW20" s="34"/>
      <c r="HX20" s="35"/>
      <c r="HY20" s="32"/>
      <c r="HZ20" s="32"/>
      <c r="IA20" s="33"/>
      <c r="IB20" s="34"/>
      <c r="IC20" s="35"/>
      <c r="ID20" s="33"/>
      <c r="IE20" s="34"/>
      <c r="IF20" s="35"/>
      <c r="IG20" s="32"/>
      <c r="IH20" s="32"/>
      <c r="II20" s="33"/>
      <c r="IJ20" s="34"/>
      <c r="IK20" s="35"/>
      <c r="IL20" s="33"/>
      <c r="IM20" s="34"/>
      <c r="IN20" s="35"/>
      <c r="IO20" s="32"/>
      <c r="IP20" s="32"/>
      <c r="IQ20" s="33"/>
      <c r="IR20" s="34"/>
      <c r="IS20" s="35"/>
      <c r="IT20" s="33"/>
      <c r="IU20" s="34"/>
      <c r="IV20" s="35"/>
    </row>
    <row r="21" spans="1:256" x14ac:dyDescent="0.3">
      <c r="A21" s="91"/>
      <c r="B21" s="70" t="s">
        <v>104</v>
      </c>
      <c r="C21" s="37">
        <v>228</v>
      </c>
      <c r="D21" s="21">
        <f t="shared" si="0"/>
        <v>0.51818181818181819</v>
      </c>
      <c r="E21" s="23">
        <f>D21/$D$15*100</f>
        <v>100</v>
      </c>
      <c r="F21" s="26">
        <v>276</v>
      </c>
      <c r="G21" s="21">
        <f t="shared" si="2"/>
        <v>0.62727272727272732</v>
      </c>
      <c r="H21" s="23">
        <f>F21/$F$15*100</f>
        <v>100</v>
      </c>
      <c r="I21" s="32"/>
      <c r="J21" s="32"/>
      <c r="K21" s="33"/>
      <c r="L21" s="34"/>
      <c r="M21" s="35"/>
      <c r="N21" s="33"/>
      <c r="O21" s="34"/>
      <c r="P21" s="35"/>
      <c r="Q21" s="32"/>
      <c r="R21" s="32"/>
      <c r="S21" s="33"/>
      <c r="T21" s="34"/>
      <c r="U21" s="35"/>
      <c r="V21" s="33"/>
      <c r="W21" s="34"/>
      <c r="X21" s="35"/>
      <c r="Y21" s="32"/>
      <c r="Z21" s="32"/>
      <c r="AA21" s="33"/>
      <c r="AB21" s="34"/>
      <c r="AC21" s="35"/>
      <c r="AD21" s="33"/>
      <c r="AE21" s="34"/>
      <c r="AF21" s="35"/>
      <c r="AG21" s="32"/>
      <c r="AH21" s="32"/>
      <c r="AI21" s="33"/>
      <c r="AJ21" s="34"/>
      <c r="AK21" s="35"/>
      <c r="AL21" s="33"/>
      <c r="AM21" s="34"/>
      <c r="AN21" s="35"/>
      <c r="AO21" s="32"/>
      <c r="AP21" s="32"/>
      <c r="AQ21" s="33"/>
      <c r="AR21" s="34"/>
      <c r="AS21" s="35"/>
      <c r="AT21" s="33"/>
      <c r="AU21" s="34"/>
      <c r="AV21" s="35"/>
      <c r="AW21" s="32"/>
      <c r="AX21" s="32"/>
      <c r="AY21" s="33"/>
      <c r="AZ21" s="34"/>
      <c r="BA21" s="35"/>
      <c r="BB21" s="33"/>
      <c r="BC21" s="34"/>
      <c r="BD21" s="35"/>
      <c r="BE21" s="32"/>
      <c r="BF21" s="32"/>
      <c r="BG21" s="33"/>
      <c r="BH21" s="34"/>
      <c r="BI21" s="35"/>
      <c r="BJ21" s="33"/>
      <c r="BK21" s="34"/>
      <c r="BL21" s="35"/>
      <c r="BM21" s="32"/>
      <c r="BN21" s="32"/>
      <c r="BO21" s="33"/>
      <c r="BP21" s="34"/>
      <c r="BQ21" s="35"/>
      <c r="BR21" s="33"/>
      <c r="BS21" s="34"/>
      <c r="BT21" s="35"/>
      <c r="BU21" s="32"/>
      <c r="BV21" s="32"/>
      <c r="BW21" s="33"/>
      <c r="BX21" s="34"/>
      <c r="BY21" s="35"/>
      <c r="BZ21" s="33"/>
      <c r="CA21" s="34"/>
      <c r="CB21" s="35"/>
      <c r="CC21" s="32"/>
      <c r="CD21" s="32"/>
      <c r="CE21" s="33"/>
      <c r="CF21" s="34"/>
      <c r="CG21" s="35"/>
      <c r="CH21" s="33"/>
      <c r="CI21" s="34"/>
      <c r="CJ21" s="35"/>
      <c r="CK21" s="32"/>
      <c r="CL21" s="32"/>
      <c r="CM21" s="33"/>
      <c r="CN21" s="34"/>
      <c r="CO21" s="35"/>
      <c r="CP21" s="33"/>
      <c r="CQ21" s="34"/>
      <c r="CR21" s="35"/>
      <c r="CS21" s="32"/>
      <c r="CT21" s="32"/>
      <c r="CU21" s="33"/>
      <c r="CV21" s="34"/>
      <c r="CW21" s="35"/>
      <c r="CX21" s="33"/>
      <c r="CY21" s="34"/>
      <c r="CZ21" s="35"/>
      <c r="DA21" s="32"/>
      <c r="DB21" s="32"/>
      <c r="DC21" s="33"/>
      <c r="DD21" s="34"/>
      <c r="DE21" s="35"/>
      <c r="DF21" s="33"/>
      <c r="DG21" s="34"/>
      <c r="DH21" s="35"/>
      <c r="DI21" s="32"/>
      <c r="DJ21" s="32"/>
      <c r="DK21" s="33"/>
      <c r="DL21" s="34"/>
      <c r="DM21" s="35"/>
      <c r="DN21" s="33"/>
      <c r="DO21" s="34"/>
      <c r="DP21" s="35"/>
      <c r="DQ21" s="32"/>
      <c r="DR21" s="32"/>
      <c r="DS21" s="33"/>
      <c r="DT21" s="34"/>
      <c r="DU21" s="35"/>
      <c r="DV21" s="33"/>
      <c r="DW21" s="34"/>
      <c r="DX21" s="35"/>
      <c r="DY21" s="32"/>
      <c r="DZ21" s="32"/>
      <c r="EA21" s="33"/>
      <c r="EB21" s="34"/>
      <c r="EC21" s="35"/>
      <c r="ED21" s="33"/>
      <c r="EE21" s="34"/>
      <c r="EF21" s="35"/>
      <c r="EG21" s="32"/>
      <c r="EH21" s="32"/>
      <c r="EI21" s="33"/>
      <c r="EJ21" s="34"/>
      <c r="EK21" s="35"/>
      <c r="EL21" s="33"/>
      <c r="EM21" s="34"/>
      <c r="EN21" s="35"/>
      <c r="EO21" s="32"/>
      <c r="EP21" s="32"/>
      <c r="EQ21" s="33"/>
      <c r="ER21" s="34"/>
      <c r="ES21" s="35"/>
      <c r="ET21" s="33"/>
      <c r="EU21" s="34"/>
      <c r="EV21" s="35"/>
      <c r="EW21" s="32"/>
      <c r="EX21" s="32"/>
      <c r="EY21" s="33"/>
      <c r="EZ21" s="34"/>
      <c r="FA21" s="35"/>
      <c r="FB21" s="33"/>
      <c r="FC21" s="34"/>
      <c r="FD21" s="35"/>
      <c r="FE21" s="32"/>
      <c r="FF21" s="32"/>
      <c r="FG21" s="33"/>
      <c r="FH21" s="34"/>
      <c r="FI21" s="35"/>
      <c r="FJ21" s="33"/>
      <c r="FK21" s="34"/>
      <c r="FL21" s="35"/>
      <c r="FM21" s="32"/>
      <c r="FN21" s="32"/>
      <c r="FO21" s="33"/>
      <c r="FP21" s="34"/>
      <c r="FQ21" s="35"/>
      <c r="FR21" s="33"/>
      <c r="FS21" s="34"/>
      <c r="FT21" s="35"/>
      <c r="FU21" s="32"/>
      <c r="FV21" s="32"/>
      <c r="FW21" s="33"/>
      <c r="FX21" s="34"/>
      <c r="FY21" s="35"/>
      <c r="FZ21" s="33"/>
      <c r="GA21" s="34"/>
      <c r="GB21" s="35"/>
      <c r="GC21" s="32"/>
      <c r="GD21" s="32"/>
      <c r="GE21" s="33"/>
      <c r="GF21" s="34"/>
      <c r="GG21" s="35"/>
      <c r="GH21" s="33"/>
      <c r="GI21" s="34"/>
      <c r="GJ21" s="35"/>
      <c r="GK21" s="32"/>
      <c r="GL21" s="32"/>
      <c r="GM21" s="33"/>
      <c r="GN21" s="34"/>
      <c r="GO21" s="35"/>
      <c r="GP21" s="33"/>
      <c r="GQ21" s="34"/>
      <c r="GR21" s="35"/>
      <c r="GS21" s="32"/>
      <c r="GT21" s="32"/>
      <c r="GU21" s="33"/>
      <c r="GV21" s="34"/>
      <c r="GW21" s="35"/>
      <c r="GX21" s="33"/>
      <c r="GY21" s="34"/>
      <c r="GZ21" s="35"/>
      <c r="HA21" s="32"/>
      <c r="HB21" s="32"/>
      <c r="HC21" s="33"/>
      <c r="HD21" s="34"/>
      <c r="HE21" s="35"/>
      <c r="HF21" s="33"/>
      <c r="HG21" s="34"/>
      <c r="HH21" s="35"/>
      <c r="HI21" s="32"/>
      <c r="HJ21" s="32"/>
      <c r="HK21" s="33"/>
      <c r="HL21" s="34"/>
      <c r="HM21" s="35"/>
      <c r="HN21" s="33"/>
      <c r="HO21" s="34"/>
      <c r="HP21" s="35"/>
      <c r="HQ21" s="32"/>
      <c r="HR21" s="32"/>
      <c r="HS21" s="33"/>
      <c r="HT21" s="34"/>
      <c r="HU21" s="35"/>
      <c r="HV21" s="33"/>
      <c r="HW21" s="34"/>
      <c r="HX21" s="35"/>
      <c r="HY21" s="32"/>
      <c r="HZ21" s="32"/>
      <c r="IA21" s="33"/>
      <c r="IB21" s="34"/>
      <c r="IC21" s="35"/>
      <c r="ID21" s="33"/>
      <c r="IE21" s="34"/>
      <c r="IF21" s="35"/>
      <c r="IG21" s="32"/>
      <c r="IH21" s="32"/>
      <c r="II21" s="33"/>
      <c r="IJ21" s="34"/>
      <c r="IK21" s="35"/>
      <c r="IL21" s="33"/>
      <c r="IM21" s="34"/>
      <c r="IN21" s="35"/>
      <c r="IO21" s="32"/>
      <c r="IP21" s="32"/>
      <c r="IQ21" s="33"/>
      <c r="IR21" s="34"/>
      <c r="IS21" s="35"/>
      <c r="IT21" s="33"/>
      <c r="IU21" s="34"/>
      <c r="IV21" s="35"/>
    </row>
    <row r="22" spans="1:256" x14ac:dyDescent="0.3">
      <c r="A22" s="91"/>
      <c r="B22" s="70" t="s">
        <v>106</v>
      </c>
      <c r="C22" s="37">
        <v>281</v>
      </c>
      <c r="D22" s="21">
        <f t="shared" si="0"/>
        <v>0.63863636363636367</v>
      </c>
      <c r="E22" s="23">
        <f t="shared" si="1"/>
        <v>123.24561403508771</v>
      </c>
      <c r="F22" s="26">
        <v>339</v>
      </c>
      <c r="G22" s="21">
        <f t="shared" si="2"/>
        <v>0.7704545454545455</v>
      </c>
      <c r="H22" s="23">
        <f t="shared" si="3"/>
        <v>122.82608695652173</v>
      </c>
      <c r="I22" s="32"/>
      <c r="J22" s="32"/>
      <c r="K22" s="33"/>
      <c r="L22" s="34"/>
      <c r="M22" s="35"/>
      <c r="N22" s="33"/>
      <c r="O22" s="34"/>
      <c r="P22" s="35"/>
      <c r="Q22" s="32"/>
      <c r="R22" s="32"/>
      <c r="S22" s="33"/>
      <c r="T22" s="34"/>
      <c r="U22" s="35"/>
      <c r="V22" s="33"/>
      <c r="W22" s="34"/>
      <c r="X22" s="35"/>
      <c r="Y22" s="32"/>
      <c r="Z22" s="32"/>
      <c r="AA22" s="33"/>
      <c r="AB22" s="34"/>
      <c r="AC22" s="35"/>
      <c r="AD22" s="33"/>
      <c r="AE22" s="34"/>
      <c r="AF22" s="35"/>
      <c r="AG22" s="32"/>
      <c r="AH22" s="32"/>
      <c r="AI22" s="33"/>
      <c r="AJ22" s="34"/>
      <c r="AK22" s="35"/>
      <c r="AL22" s="33"/>
      <c r="AM22" s="34"/>
      <c r="AN22" s="35"/>
      <c r="AO22" s="32"/>
      <c r="AP22" s="32"/>
      <c r="AQ22" s="33"/>
      <c r="AR22" s="34"/>
      <c r="AS22" s="35"/>
      <c r="AT22" s="33"/>
      <c r="AU22" s="34"/>
      <c r="AV22" s="35"/>
      <c r="AW22" s="32"/>
      <c r="AX22" s="32"/>
      <c r="AY22" s="33"/>
      <c r="AZ22" s="34"/>
      <c r="BA22" s="35"/>
      <c r="BB22" s="33"/>
      <c r="BC22" s="34"/>
      <c r="BD22" s="35"/>
      <c r="BE22" s="32"/>
      <c r="BF22" s="32"/>
      <c r="BG22" s="33"/>
      <c r="BH22" s="34"/>
      <c r="BI22" s="35"/>
      <c r="BJ22" s="33"/>
      <c r="BK22" s="34"/>
      <c r="BL22" s="35"/>
      <c r="BM22" s="32"/>
      <c r="BN22" s="32"/>
      <c r="BO22" s="33"/>
      <c r="BP22" s="34"/>
      <c r="BQ22" s="35"/>
      <c r="BR22" s="33"/>
      <c r="BS22" s="34"/>
      <c r="BT22" s="35"/>
      <c r="BU22" s="32"/>
      <c r="BV22" s="32"/>
      <c r="BW22" s="33"/>
      <c r="BX22" s="34"/>
      <c r="BY22" s="35"/>
      <c r="BZ22" s="33"/>
      <c r="CA22" s="34"/>
      <c r="CB22" s="35"/>
      <c r="CC22" s="32"/>
      <c r="CD22" s="32"/>
      <c r="CE22" s="33"/>
      <c r="CF22" s="34"/>
      <c r="CG22" s="35"/>
      <c r="CH22" s="33"/>
      <c r="CI22" s="34"/>
      <c r="CJ22" s="35"/>
      <c r="CK22" s="32"/>
      <c r="CL22" s="32"/>
      <c r="CM22" s="33"/>
      <c r="CN22" s="34"/>
      <c r="CO22" s="35"/>
      <c r="CP22" s="33"/>
      <c r="CQ22" s="34"/>
      <c r="CR22" s="35"/>
      <c r="CS22" s="32"/>
      <c r="CT22" s="32"/>
      <c r="CU22" s="33"/>
      <c r="CV22" s="34"/>
      <c r="CW22" s="35"/>
      <c r="CX22" s="33"/>
      <c r="CY22" s="34"/>
      <c r="CZ22" s="35"/>
      <c r="DA22" s="32"/>
      <c r="DB22" s="32"/>
      <c r="DC22" s="33"/>
      <c r="DD22" s="34"/>
      <c r="DE22" s="35"/>
      <c r="DF22" s="33"/>
      <c r="DG22" s="34"/>
      <c r="DH22" s="35"/>
      <c r="DI22" s="32"/>
      <c r="DJ22" s="32"/>
      <c r="DK22" s="33"/>
      <c r="DL22" s="34"/>
      <c r="DM22" s="35"/>
      <c r="DN22" s="33"/>
      <c r="DO22" s="34"/>
      <c r="DP22" s="35"/>
      <c r="DQ22" s="32"/>
      <c r="DR22" s="32"/>
      <c r="DS22" s="33"/>
      <c r="DT22" s="34"/>
      <c r="DU22" s="35"/>
      <c r="DV22" s="33"/>
      <c r="DW22" s="34"/>
      <c r="DX22" s="35"/>
      <c r="DY22" s="32"/>
      <c r="DZ22" s="32"/>
      <c r="EA22" s="33"/>
      <c r="EB22" s="34"/>
      <c r="EC22" s="35"/>
      <c r="ED22" s="33"/>
      <c r="EE22" s="34"/>
      <c r="EF22" s="35"/>
      <c r="EG22" s="32"/>
      <c r="EH22" s="32"/>
      <c r="EI22" s="33"/>
      <c r="EJ22" s="34"/>
      <c r="EK22" s="35"/>
      <c r="EL22" s="33"/>
      <c r="EM22" s="34"/>
      <c r="EN22" s="35"/>
      <c r="EO22" s="32"/>
      <c r="EP22" s="32"/>
      <c r="EQ22" s="33"/>
      <c r="ER22" s="34"/>
      <c r="ES22" s="35"/>
      <c r="ET22" s="33"/>
      <c r="EU22" s="34"/>
      <c r="EV22" s="35"/>
      <c r="EW22" s="32"/>
      <c r="EX22" s="32"/>
      <c r="EY22" s="33"/>
      <c r="EZ22" s="34"/>
      <c r="FA22" s="35"/>
      <c r="FB22" s="33"/>
      <c r="FC22" s="34"/>
      <c r="FD22" s="35"/>
      <c r="FE22" s="32"/>
      <c r="FF22" s="32"/>
      <c r="FG22" s="33"/>
      <c r="FH22" s="34"/>
      <c r="FI22" s="35"/>
      <c r="FJ22" s="33"/>
      <c r="FK22" s="34"/>
      <c r="FL22" s="35"/>
      <c r="FM22" s="32"/>
      <c r="FN22" s="32"/>
      <c r="FO22" s="33"/>
      <c r="FP22" s="34"/>
      <c r="FQ22" s="35"/>
      <c r="FR22" s="33"/>
      <c r="FS22" s="34"/>
      <c r="FT22" s="35"/>
      <c r="FU22" s="32"/>
      <c r="FV22" s="32"/>
      <c r="FW22" s="33"/>
      <c r="FX22" s="34"/>
      <c r="FY22" s="35"/>
      <c r="FZ22" s="33"/>
      <c r="GA22" s="34"/>
      <c r="GB22" s="35"/>
      <c r="GC22" s="32"/>
      <c r="GD22" s="32"/>
      <c r="GE22" s="33"/>
      <c r="GF22" s="34"/>
      <c r="GG22" s="35"/>
      <c r="GH22" s="33"/>
      <c r="GI22" s="34"/>
      <c r="GJ22" s="35"/>
      <c r="GK22" s="32"/>
      <c r="GL22" s="32"/>
      <c r="GM22" s="33"/>
      <c r="GN22" s="34"/>
      <c r="GO22" s="35"/>
      <c r="GP22" s="33"/>
      <c r="GQ22" s="34"/>
      <c r="GR22" s="35"/>
      <c r="GS22" s="32"/>
      <c r="GT22" s="32"/>
      <c r="GU22" s="33"/>
      <c r="GV22" s="34"/>
      <c r="GW22" s="35"/>
      <c r="GX22" s="33"/>
      <c r="GY22" s="34"/>
      <c r="GZ22" s="35"/>
      <c r="HA22" s="32"/>
      <c r="HB22" s="32"/>
      <c r="HC22" s="33"/>
      <c r="HD22" s="34"/>
      <c r="HE22" s="35"/>
      <c r="HF22" s="33"/>
      <c r="HG22" s="34"/>
      <c r="HH22" s="35"/>
      <c r="HI22" s="32"/>
      <c r="HJ22" s="32"/>
      <c r="HK22" s="33"/>
      <c r="HL22" s="34"/>
      <c r="HM22" s="35"/>
      <c r="HN22" s="33"/>
      <c r="HO22" s="34"/>
      <c r="HP22" s="35"/>
      <c r="HQ22" s="32"/>
      <c r="HR22" s="32"/>
      <c r="HS22" s="33"/>
      <c r="HT22" s="34"/>
      <c r="HU22" s="35"/>
      <c r="HV22" s="33"/>
      <c r="HW22" s="34"/>
      <c r="HX22" s="35"/>
      <c r="HY22" s="32"/>
      <c r="HZ22" s="32"/>
      <c r="IA22" s="33"/>
      <c r="IB22" s="34"/>
      <c r="IC22" s="35"/>
      <c r="ID22" s="33"/>
      <c r="IE22" s="34"/>
      <c r="IF22" s="35"/>
      <c r="IG22" s="32"/>
      <c r="IH22" s="32"/>
      <c r="II22" s="33"/>
      <c r="IJ22" s="34"/>
      <c r="IK22" s="35"/>
      <c r="IL22" s="33"/>
      <c r="IM22" s="34"/>
      <c r="IN22" s="35"/>
      <c r="IO22" s="32"/>
      <c r="IP22" s="32"/>
      <c r="IQ22" s="33"/>
      <c r="IR22" s="34"/>
      <c r="IS22" s="35"/>
      <c r="IT22" s="33"/>
      <c r="IU22" s="34"/>
      <c r="IV22" s="35"/>
    </row>
    <row r="23" spans="1:256" x14ac:dyDescent="0.3">
      <c r="A23" s="91"/>
      <c r="B23" s="70" t="s">
        <v>107</v>
      </c>
      <c r="C23" s="37">
        <v>281</v>
      </c>
      <c r="D23" s="21">
        <f t="shared" si="0"/>
        <v>0.63863636363636367</v>
      </c>
      <c r="E23" s="23">
        <f t="shared" si="1"/>
        <v>123.24561403508771</v>
      </c>
      <c r="F23" s="26">
        <v>339</v>
      </c>
      <c r="G23" s="21">
        <f t="shared" si="2"/>
        <v>0.7704545454545455</v>
      </c>
      <c r="H23" s="23">
        <f t="shared" si="3"/>
        <v>122.82608695652173</v>
      </c>
      <c r="I23" s="32"/>
      <c r="J23" s="32"/>
      <c r="K23" s="33"/>
      <c r="L23" s="34"/>
      <c r="M23" s="35"/>
      <c r="N23" s="33"/>
      <c r="O23" s="34"/>
      <c r="P23" s="35"/>
      <c r="Q23" s="32"/>
      <c r="R23" s="32"/>
      <c r="S23" s="33"/>
      <c r="T23" s="34"/>
      <c r="U23" s="35"/>
      <c r="V23" s="33"/>
      <c r="W23" s="34"/>
      <c r="X23" s="35"/>
      <c r="Y23" s="32"/>
      <c r="Z23" s="32"/>
      <c r="AA23" s="33"/>
      <c r="AB23" s="34"/>
      <c r="AC23" s="35"/>
      <c r="AD23" s="33"/>
      <c r="AE23" s="34"/>
      <c r="AF23" s="35"/>
      <c r="AG23" s="32"/>
      <c r="AH23" s="32"/>
      <c r="AI23" s="33"/>
      <c r="AJ23" s="34"/>
      <c r="AK23" s="35"/>
      <c r="AL23" s="33"/>
      <c r="AM23" s="34"/>
      <c r="AN23" s="35"/>
      <c r="AO23" s="32"/>
      <c r="AP23" s="32"/>
      <c r="AQ23" s="33"/>
      <c r="AR23" s="34"/>
      <c r="AS23" s="35"/>
      <c r="AT23" s="33"/>
      <c r="AU23" s="34"/>
      <c r="AV23" s="35"/>
      <c r="AW23" s="32"/>
      <c r="AX23" s="32"/>
      <c r="AY23" s="33"/>
      <c r="AZ23" s="34"/>
      <c r="BA23" s="35"/>
      <c r="BB23" s="33"/>
      <c r="BC23" s="34"/>
      <c r="BD23" s="35"/>
      <c r="BE23" s="32"/>
      <c r="BF23" s="32"/>
      <c r="BG23" s="33"/>
      <c r="BH23" s="34"/>
      <c r="BI23" s="35"/>
      <c r="BJ23" s="33"/>
      <c r="BK23" s="34"/>
      <c r="BL23" s="35"/>
      <c r="BM23" s="32"/>
      <c r="BN23" s="32"/>
      <c r="BO23" s="33"/>
      <c r="BP23" s="34"/>
      <c r="BQ23" s="35"/>
      <c r="BR23" s="33"/>
      <c r="BS23" s="34"/>
      <c r="BT23" s="35"/>
      <c r="BU23" s="32"/>
      <c r="BV23" s="32"/>
      <c r="BW23" s="33"/>
      <c r="BX23" s="34"/>
      <c r="BY23" s="35"/>
      <c r="BZ23" s="33"/>
      <c r="CA23" s="34"/>
      <c r="CB23" s="35"/>
      <c r="CC23" s="32"/>
      <c r="CD23" s="32"/>
      <c r="CE23" s="33"/>
      <c r="CF23" s="34"/>
      <c r="CG23" s="35"/>
      <c r="CH23" s="33"/>
      <c r="CI23" s="34"/>
      <c r="CJ23" s="35"/>
      <c r="CK23" s="32"/>
      <c r="CL23" s="32"/>
      <c r="CM23" s="33"/>
      <c r="CN23" s="34"/>
      <c r="CO23" s="35"/>
      <c r="CP23" s="33"/>
      <c r="CQ23" s="34"/>
      <c r="CR23" s="35"/>
      <c r="CS23" s="32"/>
      <c r="CT23" s="32"/>
      <c r="CU23" s="33"/>
      <c r="CV23" s="34"/>
      <c r="CW23" s="35"/>
      <c r="CX23" s="33"/>
      <c r="CY23" s="34"/>
      <c r="CZ23" s="35"/>
      <c r="DA23" s="32"/>
      <c r="DB23" s="32"/>
      <c r="DC23" s="33"/>
      <c r="DD23" s="34"/>
      <c r="DE23" s="35"/>
      <c r="DF23" s="33"/>
      <c r="DG23" s="34"/>
      <c r="DH23" s="35"/>
      <c r="DI23" s="32"/>
      <c r="DJ23" s="32"/>
      <c r="DK23" s="33"/>
      <c r="DL23" s="34"/>
      <c r="DM23" s="35"/>
      <c r="DN23" s="33"/>
      <c r="DO23" s="34"/>
      <c r="DP23" s="35"/>
      <c r="DQ23" s="32"/>
      <c r="DR23" s="32"/>
      <c r="DS23" s="33"/>
      <c r="DT23" s="34"/>
      <c r="DU23" s="35"/>
      <c r="DV23" s="33"/>
      <c r="DW23" s="34"/>
      <c r="DX23" s="35"/>
      <c r="DY23" s="32"/>
      <c r="DZ23" s="32"/>
      <c r="EA23" s="33"/>
      <c r="EB23" s="34"/>
      <c r="EC23" s="35"/>
      <c r="ED23" s="33"/>
      <c r="EE23" s="34"/>
      <c r="EF23" s="35"/>
      <c r="EG23" s="32"/>
      <c r="EH23" s="32"/>
      <c r="EI23" s="33"/>
      <c r="EJ23" s="34"/>
      <c r="EK23" s="35"/>
      <c r="EL23" s="33"/>
      <c r="EM23" s="34"/>
      <c r="EN23" s="35"/>
      <c r="EO23" s="32"/>
      <c r="EP23" s="32"/>
      <c r="EQ23" s="33"/>
      <c r="ER23" s="34"/>
      <c r="ES23" s="35"/>
      <c r="ET23" s="33"/>
      <c r="EU23" s="34"/>
      <c r="EV23" s="35"/>
      <c r="EW23" s="32"/>
      <c r="EX23" s="32"/>
      <c r="EY23" s="33"/>
      <c r="EZ23" s="34"/>
      <c r="FA23" s="35"/>
      <c r="FB23" s="33"/>
      <c r="FC23" s="34"/>
      <c r="FD23" s="35"/>
      <c r="FE23" s="32"/>
      <c r="FF23" s="32"/>
      <c r="FG23" s="33"/>
      <c r="FH23" s="34"/>
      <c r="FI23" s="35"/>
      <c r="FJ23" s="33"/>
      <c r="FK23" s="34"/>
      <c r="FL23" s="35"/>
      <c r="FM23" s="32"/>
      <c r="FN23" s="32"/>
      <c r="FO23" s="33"/>
      <c r="FP23" s="34"/>
      <c r="FQ23" s="35"/>
      <c r="FR23" s="33"/>
      <c r="FS23" s="34"/>
      <c r="FT23" s="35"/>
      <c r="FU23" s="32"/>
      <c r="FV23" s="32"/>
      <c r="FW23" s="33"/>
      <c r="FX23" s="34"/>
      <c r="FY23" s="35"/>
      <c r="FZ23" s="33"/>
      <c r="GA23" s="34"/>
      <c r="GB23" s="35"/>
      <c r="GC23" s="32"/>
      <c r="GD23" s="32"/>
      <c r="GE23" s="33"/>
      <c r="GF23" s="34"/>
      <c r="GG23" s="35"/>
      <c r="GH23" s="33"/>
      <c r="GI23" s="34"/>
      <c r="GJ23" s="35"/>
      <c r="GK23" s="32"/>
      <c r="GL23" s="32"/>
      <c r="GM23" s="33"/>
      <c r="GN23" s="34"/>
      <c r="GO23" s="35"/>
      <c r="GP23" s="33"/>
      <c r="GQ23" s="34"/>
      <c r="GR23" s="35"/>
      <c r="GS23" s="32"/>
      <c r="GT23" s="32"/>
      <c r="GU23" s="33"/>
      <c r="GV23" s="34"/>
      <c r="GW23" s="35"/>
      <c r="GX23" s="33"/>
      <c r="GY23" s="34"/>
      <c r="GZ23" s="35"/>
      <c r="HA23" s="32"/>
      <c r="HB23" s="32"/>
      <c r="HC23" s="33"/>
      <c r="HD23" s="34"/>
      <c r="HE23" s="35"/>
      <c r="HF23" s="33"/>
      <c r="HG23" s="34"/>
      <c r="HH23" s="35"/>
      <c r="HI23" s="32"/>
      <c r="HJ23" s="32"/>
      <c r="HK23" s="33"/>
      <c r="HL23" s="34"/>
      <c r="HM23" s="35"/>
      <c r="HN23" s="33"/>
      <c r="HO23" s="34"/>
      <c r="HP23" s="35"/>
      <c r="HQ23" s="32"/>
      <c r="HR23" s="32"/>
      <c r="HS23" s="33"/>
      <c r="HT23" s="34"/>
      <c r="HU23" s="35"/>
      <c r="HV23" s="33"/>
      <c r="HW23" s="34"/>
      <c r="HX23" s="35"/>
      <c r="HY23" s="32"/>
      <c r="HZ23" s="32"/>
      <c r="IA23" s="33"/>
      <c r="IB23" s="34"/>
      <c r="IC23" s="35"/>
      <c r="ID23" s="33"/>
      <c r="IE23" s="34"/>
      <c r="IF23" s="35"/>
      <c r="IG23" s="32"/>
      <c r="IH23" s="32"/>
      <c r="II23" s="33"/>
      <c r="IJ23" s="34"/>
      <c r="IK23" s="35"/>
      <c r="IL23" s="33"/>
      <c r="IM23" s="34"/>
      <c r="IN23" s="35"/>
      <c r="IO23" s="32"/>
      <c r="IP23" s="32"/>
      <c r="IQ23" s="33"/>
      <c r="IR23" s="34"/>
      <c r="IS23" s="35"/>
      <c r="IT23" s="33"/>
      <c r="IU23" s="34"/>
      <c r="IV23" s="35"/>
    </row>
    <row r="24" spans="1:256" x14ac:dyDescent="0.3">
      <c r="A24" s="91"/>
      <c r="B24" s="70" t="s">
        <v>108</v>
      </c>
      <c r="C24" s="37">
        <v>292</v>
      </c>
      <c r="D24" s="21">
        <f t="shared" si="0"/>
        <v>0.66363636363636369</v>
      </c>
      <c r="E24" s="23">
        <f t="shared" si="1"/>
        <v>128.07017543859649</v>
      </c>
      <c r="F24" s="26">
        <v>353</v>
      </c>
      <c r="G24" s="21">
        <f t="shared" si="2"/>
        <v>0.80227272727272725</v>
      </c>
      <c r="H24" s="23">
        <f t="shared" si="3"/>
        <v>127.89855072463767</v>
      </c>
    </row>
    <row r="25" spans="1:256" x14ac:dyDescent="0.3">
      <c r="A25" s="91"/>
      <c r="B25" s="70" t="s">
        <v>109</v>
      </c>
      <c r="C25" s="37">
        <v>292</v>
      </c>
      <c r="D25" s="21">
        <f t="shared" si="0"/>
        <v>0.66363636363636369</v>
      </c>
      <c r="E25" s="23">
        <f t="shared" si="1"/>
        <v>128.07017543859649</v>
      </c>
      <c r="F25" s="26">
        <v>353</v>
      </c>
      <c r="G25" s="21">
        <f t="shared" si="2"/>
        <v>0.80227272727272725</v>
      </c>
      <c r="H25" s="23">
        <f t="shared" si="3"/>
        <v>127.89855072463767</v>
      </c>
    </row>
    <row r="26" spans="1:256" x14ac:dyDescent="0.3">
      <c r="A26" s="91"/>
      <c r="B26" s="70" t="s">
        <v>110</v>
      </c>
      <c r="C26" s="37">
        <v>292</v>
      </c>
      <c r="D26" s="21">
        <f t="shared" si="0"/>
        <v>0.66363636363636369</v>
      </c>
      <c r="E26" s="23">
        <f t="shared" si="1"/>
        <v>128.07017543859649</v>
      </c>
      <c r="F26" s="26">
        <v>353</v>
      </c>
      <c r="G26" s="21">
        <f t="shared" si="2"/>
        <v>0.80227272727272725</v>
      </c>
      <c r="H26" s="23">
        <f t="shared" si="3"/>
        <v>127.89855072463767</v>
      </c>
    </row>
    <row r="27" spans="1:256" x14ac:dyDescent="0.3">
      <c r="A27" s="91"/>
      <c r="B27" s="70" t="s">
        <v>48</v>
      </c>
      <c r="C27" s="37">
        <v>257</v>
      </c>
      <c r="D27" s="21">
        <f t="shared" si="0"/>
        <v>0.58409090909090911</v>
      </c>
      <c r="E27" s="23">
        <f t="shared" si="1"/>
        <v>112.71929824561404</v>
      </c>
      <c r="F27" s="26">
        <v>312</v>
      </c>
      <c r="G27" s="21">
        <f t="shared" si="2"/>
        <v>0.70909090909090911</v>
      </c>
      <c r="H27" s="23">
        <f t="shared" si="3"/>
        <v>113.04347826086956</v>
      </c>
    </row>
    <row r="28" spans="1:256" x14ac:dyDescent="0.3">
      <c r="A28" s="91"/>
      <c r="B28" s="70" t="s">
        <v>99</v>
      </c>
      <c r="C28" s="37">
        <v>257</v>
      </c>
      <c r="D28" s="21">
        <f t="shared" si="0"/>
        <v>0.58409090909090911</v>
      </c>
      <c r="E28" s="23">
        <f t="shared" ref="E28:E34" si="4">D28/$D$15*100</f>
        <v>112.71929824561404</v>
      </c>
      <c r="F28" s="26">
        <v>312</v>
      </c>
      <c r="G28" s="21">
        <f t="shared" si="2"/>
        <v>0.70909090909090911</v>
      </c>
      <c r="H28" s="23">
        <f t="shared" si="3"/>
        <v>113.04347826086956</v>
      </c>
    </row>
    <row r="29" spans="1:256" ht="15" thickBot="1" x14ac:dyDescent="0.35">
      <c r="A29" s="92"/>
      <c r="B29" s="71" t="s">
        <v>100</v>
      </c>
      <c r="C29" s="38">
        <v>362</v>
      </c>
      <c r="D29" s="17">
        <f t="shared" si="0"/>
        <v>0.82272727272727275</v>
      </c>
      <c r="E29" s="24">
        <f t="shared" si="4"/>
        <v>158.7719298245614</v>
      </c>
      <c r="F29" s="27">
        <v>438</v>
      </c>
      <c r="G29" s="17">
        <f t="shared" si="2"/>
        <v>0.99545454545454548</v>
      </c>
      <c r="H29" s="24">
        <f t="shared" si="3"/>
        <v>158.69565217391303</v>
      </c>
    </row>
    <row r="30" spans="1:256" x14ac:dyDescent="0.3">
      <c r="A30" s="78">
        <v>2015</v>
      </c>
      <c r="B30" s="69" t="s">
        <v>101</v>
      </c>
      <c r="C30" s="36">
        <v>362</v>
      </c>
      <c r="D30" s="18">
        <f t="shared" si="0"/>
        <v>0.82272727272727275</v>
      </c>
      <c r="E30" s="22">
        <f t="shared" si="4"/>
        <v>158.7719298245614</v>
      </c>
      <c r="F30" s="25">
        <v>438</v>
      </c>
      <c r="G30" s="18">
        <f t="shared" si="2"/>
        <v>0.99545454545454548</v>
      </c>
      <c r="H30" s="22">
        <f t="shared" ref="H30:H36" si="5">F30/$F$15*100</f>
        <v>158.69565217391303</v>
      </c>
    </row>
    <row r="31" spans="1:256" x14ac:dyDescent="0.3">
      <c r="A31" s="79"/>
      <c r="B31" s="70" t="s">
        <v>102</v>
      </c>
      <c r="C31" s="37">
        <v>362</v>
      </c>
      <c r="D31" s="21">
        <f t="shared" si="0"/>
        <v>0.82272727272727275</v>
      </c>
      <c r="E31" s="23">
        <f t="shared" si="4"/>
        <v>158.7719298245614</v>
      </c>
      <c r="F31" s="26">
        <v>438</v>
      </c>
      <c r="G31" s="21">
        <f t="shared" si="2"/>
        <v>0.99545454545454548</v>
      </c>
      <c r="H31" s="23">
        <f t="shared" si="5"/>
        <v>158.69565217391303</v>
      </c>
    </row>
    <row r="32" spans="1:256" x14ac:dyDescent="0.3">
      <c r="A32" s="79"/>
      <c r="B32" s="70" t="s">
        <v>103</v>
      </c>
      <c r="C32" s="37">
        <v>362</v>
      </c>
      <c r="D32" s="21">
        <f t="shared" si="0"/>
        <v>0.82272727272727275</v>
      </c>
      <c r="E32" s="23">
        <f t="shared" si="4"/>
        <v>158.7719298245614</v>
      </c>
      <c r="F32" s="26">
        <v>438</v>
      </c>
      <c r="G32" s="21">
        <f t="shared" si="2"/>
        <v>0.99545454545454548</v>
      </c>
      <c r="H32" s="23">
        <f t="shared" si="5"/>
        <v>158.69565217391303</v>
      </c>
    </row>
    <row r="33" spans="1:8" x14ac:dyDescent="0.3">
      <c r="A33" s="79"/>
      <c r="B33" s="70" t="s">
        <v>104</v>
      </c>
      <c r="C33" s="37">
        <v>362</v>
      </c>
      <c r="D33" s="21">
        <f t="shared" si="0"/>
        <v>0.82272727272727275</v>
      </c>
      <c r="E33" s="23">
        <f t="shared" si="4"/>
        <v>158.7719298245614</v>
      </c>
      <c r="F33" s="26">
        <v>438</v>
      </c>
      <c r="G33" s="21">
        <f t="shared" si="2"/>
        <v>0.99545454545454548</v>
      </c>
      <c r="H33" s="23">
        <f t="shared" si="5"/>
        <v>158.69565217391303</v>
      </c>
    </row>
    <row r="34" spans="1:8" x14ac:dyDescent="0.3">
      <c r="A34" s="79"/>
      <c r="B34" s="70" t="s">
        <v>106</v>
      </c>
      <c r="C34" s="37">
        <v>362</v>
      </c>
      <c r="D34" s="21">
        <f t="shared" si="0"/>
        <v>0.82272727272727275</v>
      </c>
      <c r="E34" s="23">
        <f t="shared" si="4"/>
        <v>158.7719298245614</v>
      </c>
      <c r="F34" s="26">
        <v>438</v>
      </c>
      <c r="G34" s="21">
        <f t="shared" si="2"/>
        <v>0.99545454545454548</v>
      </c>
      <c r="H34" s="23">
        <f t="shared" si="5"/>
        <v>158.69565217391303</v>
      </c>
    </row>
    <row r="35" spans="1:8" x14ac:dyDescent="0.3">
      <c r="A35" s="79"/>
      <c r="B35" s="70" t="s">
        <v>107</v>
      </c>
      <c r="C35" s="37">
        <v>362</v>
      </c>
      <c r="D35" s="21">
        <f t="shared" si="0"/>
        <v>0.82272727272727275</v>
      </c>
      <c r="E35" s="23">
        <f t="shared" ref="E35:E47" si="6">D35/$D$15*100</f>
        <v>158.7719298245614</v>
      </c>
      <c r="F35" s="26">
        <v>438</v>
      </c>
      <c r="G35" s="21">
        <f t="shared" si="2"/>
        <v>0.99545454545454548</v>
      </c>
      <c r="H35" s="23">
        <f t="shared" si="5"/>
        <v>158.69565217391303</v>
      </c>
    </row>
    <row r="36" spans="1:8" x14ac:dyDescent="0.3">
      <c r="A36" s="79"/>
      <c r="B36" s="70" t="s">
        <v>108</v>
      </c>
      <c r="C36" s="37">
        <v>334</v>
      </c>
      <c r="D36" s="21">
        <f t="shared" si="0"/>
        <v>0.75909090909090904</v>
      </c>
      <c r="E36" s="23">
        <f t="shared" si="6"/>
        <v>146.49122807017542</v>
      </c>
      <c r="F36" s="26">
        <v>417</v>
      </c>
      <c r="G36" s="21">
        <f t="shared" si="2"/>
        <v>0.94772727272727275</v>
      </c>
      <c r="H36" s="23">
        <f t="shared" si="5"/>
        <v>151.08695652173913</v>
      </c>
    </row>
    <row r="37" spans="1:8" x14ac:dyDescent="0.3">
      <c r="A37" s="79"/>
      <c r="B37" s="70" t="s">
        <v>109</v>
      </c>
      <c r="C37" s="37">
        <v>250</v>
      </c>
      <c r="D37" s="21">
        <f t="shared" si="0"/>
        <v>0.56818181818181823</v>
      </c>
      <c r="E37" s="23">
        <f t="shared" si="6"/>
        <v>109.64912280701755</v>
      </c>
      <c r="F37" s="26">
        <v>378</v>
      </c>
      <c r="G37" s="21">
        <f t="shared" si="2"/>
        <v>0.85909090909090913</v>
      </c>
      <c r="H37" s="23">
        <f t="shared" ref="H37:H47" si="7">F37/$F$15*100</f>
        <v>136.95652173913044</v>
      </c>
    </row>
    <row r="38" spans="1:8" x14ac:dyDescent="0.3">
      <c r="A38" s="79"/>
      <c r="B38" s="70" t="s">
        <v>110</v>
      </c>
      <c r="C38" s="37">
        <v>366</v>
      </c>
      <c r="D38" s="21">
        <f t="shared" si="0"/>
        <v>0.83181818181818179</v>
      </c>
      <c r="E38" s="23">
        <f t="shared" si="6"/>
        <v>160.52631578947367</v>
      </c>
      <c r="F38" s="26">
        <v>462</v>
      </c>
      <c r="G38" s="21">
        <f t="shared" si="2"/>
        <v>1.05</v>
      </c>
      <c r="H38" s="23">
        <f t="shared" si="7"/>
        <v>167.39130434782609</v>
      </c>
    </row>
    <row r="39" spans="1:8" x14ac:dyDescent="0.3">
      <c r="A39" s="79"/>
      <c r="B39" s="70" t="s">
        <v>48</v>
      </c>
      <c r="C39" s="37">
        <v>378</v>
      </c>
      <c r="D39" s="21">
        <f t="shared" si="0"/>
        <v>0.85909090909090913</v>
      </c>
      <c r="E39" s="23">
        <f t="shared" si="6"/>
        <v>165.78947368421052</v>
      </c>
      <c r="F39" s="26">
        <v>462</v>
      </c>
      <c r="G39" s="21">
        <f t="shared" si="2"/>
        <v>1.05</v>
      </c>
      <c r="H39" s="23">
        <f t="shared" si="7"/>
        <v>167.39130434782609</v>
      </c>
    </row>
    <row r="40" spans="1:8" x14ac:dyDescent="0.3">
      <c r="A40" s="79"/>
      <c r="B40" s="70" t="s">
        <v>99</v>
      </c>
      <c r="C40" s="37">
        <v>375</v>
      </c>
      <c r="D40" s="21">
        <f t="shared" si="0"/>
        <v>0.85227272727272729</v>
      </c>
      <c r="E40" s="23">
        <f t="shared" si="6"/>
        <v>164.47368421052633</v>
      </c>
      <c r="F40" s="26">
        <v>462</v>
      </c>
      <c r="G40" s="21">
        <f t="shared" si="2"/>
        <v>1.05</v>
      </c>
      <c r="H40" s="23">
        <f t="shared" si="7"/>
        <v>167.39130434782609</v>
      </c>
    </row>
    <row r="41" spans="1:8" ht="15" thickBot="1" x14ac:dyDescent="0.35">
      <c r="A41" s="79"/>
      <c r="B41" s="72" t="s">
        <v>100</v>
      </c>
      <c r="C41" s="38">
        <v>419</v>
      </c>
      <c r="D41" s="17">
        <f t="shared" si="0"/>
        <v>0.95227272727272727</v>
      </c>
      <c r="E41" s="24">
        <f t="shared" si="6"/>
        <v>183.7719298245614</v>
      </c>
      <c r="F41" s="27">
        <v>473</v>
      </c>
      <c r="G41" s="17">
        <f t="shared" si="2"/>
        <v>1.075</v>
      </c>
      <c r="H41" s="24">
        <f t="shared" si="7"/>
        <v>171.37681159420291</v>
      </c>
    </row>
    <row r="42" spans="1:8" x14ac:dyDescent="0.3">
      <c r="A42" s="90">
        <v>2016</v>
      </c>
      <c r="B42" s="69" t="s">
        <v>101</v>
      </c>
      <c r="C42" s="36">
        <v>456</v>
      </c>
      <c r="D42" s="18">
        <f t="shared" si="0"/>
        <v>1.0363636363636364</v>
      </c>
      <c r="E42" s="22">
        <f t="shared" si="6"/>
        <v>200</v>
      </c>
      <c r="F42" s="25">
        <v>523</v>
      </c>
      <c r="G42" s="18">
        <f t="shared" si="2"/>
        <v>1.1886363636363637</v>
      </c>
      <c r="H42" s="22">
        <f t="shared" si="7"/>
        <v>189.49275362318841</v>
      </c>
    </row>
    <row r="43" spans="1:8" x14ac:dyDescent="0.3">
      <c r="A43" s="91"/>
      <c r="B43" s="70" t="s">
        <v>102</v>
      </c>
      <c r="C43" s="37">
        <v>433</v>
      </c>
      <c r="D43" s="21">
        <f t="shared" si="0"/>
        <v>0.98409090909090913</v>
      </c>
      <c r="E43" s="23">
        <f t="shared" si="6"/>
        <v>189.91228070175438</v>
      </c>
      <c r="F43" s="26">
        <v>523</v>
      </c>
      <c r="G43" s="21">
        <f t="shared" si="2"/>
        <v>1.1886363636363637</v>
      </c>
      <c r="H43" s="23">
        <f t="shared" si="7"/>
        <v>189.49275362318841</v>
      </c>
    </row>
    <row r="44" spans="1:8" x14ac:dyDescent="0.3">
      <c r="A44" s="91"/>
      <c r="B44" s="70" t="s">
        <v>103</v>
      </c>
      <c r="C44" s="37">
        <v>433</v>
      </c>
      <c r="D44" s="21">
        <f t="shared" si="0"/>
        <v>0.98409090909090913</v>
      </c>
      <c r="E44" s="23">
        <f t="shared" si="6"/>
        <v>189.91228070175438</v>
      </c>
      <c r="F44" s="26">
        <v>523</v>
      </c>
      <c r="G44" s="21">
        <f t="shared" si="2"/>
        <v>1.1886363636363637</v>
      </c>
      <c r="H44" s="23">
        <f t="shared" si="7"/>
        <v>189.49275362318841</v>
      </c>
    </row>
    <row r="45" spans="1:8" x14ac:dyDescent="0.3">
      <c r="A45" s="91"/>
      <c r="B45" s="70" t="s">
        <v>104</v>
      </c>
      <c r="C45" s="37">
        <v>519</v>
      </c>
      <c r="D45" s="21">
        <f t="shared" si="0"/>
        <v>1.1795454545454545</v>
      </c>
      <c r="E45" s="23">
        <f t="shared" si="6"/>
        <v>227.63157894736841</v>
      </c>
      <c r="F45" s="26">
        <v>628</v>
      </c>
      <c r="G45" s="21">
        <f t="shared" si="2"/>
        <v>1.4272727272727272</v>
      </c>
      <c r="H45" s="23">
        <f t="shared" si="7"/>
        <v>227.53623188405797</v>
      </c>
    </row>
    <row r="46" spans="1:8" x14ac:dyDescent="0.3">
      <c r="A46" s="91"/>
      <c r="B46" s="70" t="s">
        <v>106</v>
      </c>
      <c r="C46" s="37">
        <v>519</v>
      </c>
      <c r="D46" s="21">
        <f t="shared" si="0"/>
        <v>1.1795454545454545</v>
      </c>
      <c r="E46" s="23">
        <f t="shared" si="6"/>
        <v>227.63157894736841</v>
      </c>
      <c r="F46" s="26">
        <v>680</v>
      </c>
      <c r="G46" s="21">
        <f t="shared" si="2"/>
        <v>1.5454545454545454</v>
      </c>
      <c r="H46" s="23">
        <f t="shared" si="7"/>
        <v>246.37681159420288</v>
      </c>
    </row>
    <row r="47" spans="1:8" x14ac:dyDescent="0.3">
      <c r="A47" s="91"/>
      <c r="B47" s="70" t="s">
        <v>107</v>
      </c>
      <c r="C47" s="37">
        <v>519</v>
      </c>
      <c r="D47" s="21">
        <f t="shared" ref="D47:D53" si="8">C47/$B$111</f>
        <v>1.1795454545454545</v>
      </c>
      <c r="E47" s="23">
        <f t="shared" si="6"/>
        <v>227.63157894736841</v>
      </c>
      <c r="F47" s="26">
        <v>680</v>
      </c>
      <c r="G47" s="21">
        <f t="shared" si="2"/>
        <v>1.5454545454545454</v>
      </c>
      <c r="H47" s="23">
        <f t="shared" si="7"/>
        <v>246.37681159420288</v>
      </c>
    </row>
    <row r="48" spans="1:8" x14ac:dyDescent="0.3">
      <c r="A48" s="91"/>
      <c r="B48" s="70" t="s">
        <v>108</v>
      </c>
      <c r="C48" s="37">
        <v>519</v>
      </c>
      <c r="D48" s="21">
        <f t="shared" si="8"/>
        <v>1.1795454545454545</v>
      </c>
      <c r="E48" s="23">
        <f t="shared" ref="E48:E54" si="9">D48/$D$15*100</f>
        <v>227.63157894736841</v>
      </c>
      <c r="F48" s="26">
        <v>680</v>
      </c>
      <c r="G48" s="21">
        <f t="shared" ref="G48:G54" si="10">F48/$B$111</f>
        <v>1.5454545454545454</v>
      </c>
      <c r="H48" s="23">
        <f t="shared" ref="H48:H53" si="11">F48/$F$15*100</f>
        <v>246.37681159420288</v>
      </c>
    </row>
    <row r="49" spans="1:8" x14ac:dyDescent="0.3">
      <c r="A49" s="91"/>
      <c r="B49" s="70" t="s">
        <v>109</v>
      </c>
      <c r="C49" s="37">
        <v>519</v>
      </c>
      <c r="D49" s="21">
        <f t="shared" si="8"/>
        <v>1.1795454545454545</v>
      </c>
      <c r="E49" s="23">
        <f t="shared" si="9"/>
        <v>227.63157894736841</v>
      </c>
      <c r="F49" s="26">
        <v>680</v>
      </c>
      <c r="G49" s="21">
        <f t="shared" si="10"/>
        <v>1.5454545454545454</v>
      </c>
      <c r="H49" s="23">
        <f t="shared" si="11"/>
        <v>246.37681159420288</v>
      </c>
    </row>
    <row r="50" spans="1:8" x14ac:dyDescent="0.3">
      <c r="A50" s="91"/>
      <c r="B50" s="70" t="s">
        <v>110</v>
      </c>
      <c r="C50" s="37">
        <v>519</v>
      </c>
      <c r="D50" s="21">
        <f t="shared" si="8"/>
        <v>1.1795454545454545</v>
      </c>
      <c r="E50" s="23">
        <f t="shared" si="9"/>
        <v>227.63157894736841</v>
      </c>
      <c r="F50" s="26">
        <v>680</v>
      </c>
      <c r="G50" s="21">
        <f t="shared" si="10"/>
        <v>1.5454545454545454</v>
      </c>
      <c r="H50" s="23">
        <f t="shared" si="11"/>
        <v>246.37681159420288</v>
      </c>
    </row>
    <row r="51" spans="1:8" x14ac:dyDescent="0.3">
      <c r="A51" s="91"/>
      <c r="B51" s="70" t="s">
        <v>48</v>
      </c>
      <c r="C51" s="37">
        <v>519</v>
      </c>
      <c r="D51" s="21">
        <f t="shared" si="8"/>
        <v>1.1795454545454545</v>
      </c>
      <c r="E51" s="23">
        <f t="shared" si="9"/>
        <v>227.63157894736841</v>
      </c>
      <c r="F51" s="26">
        <v>680</v>
      </c>
      <c r="G51" s="21">
        <f t="shared" si="10"/>
        <v>1.5454545454545454</v>
      </c>
      <c r="H51" s="23">
        <f t="shared" si="11"/>
        <v>246.37681159420288</v>
      </c>
    </row>
    <row r="52" spans="1:8" x14ac:dyDescent="0.3">
      <c r="A52" s="91"/>
      <c r="B52" s="70" t="s">
        <v>99</v>
      </c>
      <c r="C52" s="37">
        <v>519</v>
      </c>
      <c r="D52" s="21">
        <f t="shared" si="8"/>
        <v>1.1795454545454545</v>
      </c>
      <c r="E52" s="23">
        <f t="shared" si="9"/>
        <v>227.63157894736841</v>
      </c>
      <c r="F52" s="26">
        <v>680</v>
      </c>
      <c r="G52" s="21">
        <f t="shared" si="10"/>
        <v>1.5454545454545454</v>
      </c>
      <c r="H52" s="23">
        <f t="shared" si="11"/>
        <v>246.37681159420288</v>
      </c>
    </row>
    <row r="53" spans="1:8" ht="15" thickBot="1" x14ac:dyDescent="0.35">
      <c r="A53" s="91"/>
      <c r="B53" s="72" t="s">
        <v>100</v>
      </c>
      <c r="C53" s="38">
        <v>519</v>
      </c>
      <c r="D53" s="17">
        <f t="shared" si="8"/>
        <v>1.1795454545454545</v>
      </c>
      <c r="E53" s="24">
        <f t="shared" si="9"/>
        <v>227.63157894736841</v>
      </c>
      <c r="F53" s="27">
        <v>680</v>
      </c>
      <c r="G53" s="17">
        <f t="shared" si="10"/>
        <v>1.5454545454545454</v>
      </c>
      <c r="H53" s="24">
        <f t="shared" si="11"/>
        <v>246.37681159420288</v>
      </c>
    </row>
    <row r="54" spans="1:8" x14ac:dyDescent="0.3">
      <c r="A54" s="78">
        <v>2017</v>
      </c>
      <c r="B54" s="69" t="s">
        <v>101</v>
      </c>
      <c r="C54" s="51">
        <v>519</v>
      </c>
      <c r="D54" s="48">
        <f t="shared" ref="D54" si="12">C54/$B$111</f>
        <v>1.1795454545454545</v>
      </c>
      <c r="E54" s="52">
        <f t="shared" si="9"/>
        <v>227.63157894736841</v>
      </c>
      <c r="F54" s="14">
        <v>782</v>
      </c>
      <c r="G54" s="48">
        <f t="shared" si="10"/>
        <v>1.7772727272727273</v>
      </c>
      <c r="H54" s="52">
        <f t="shared" ref="H54" si="13">F54/$F$15*100</f>
        <v>283.33333333333337</v>
      </c>
    </row>
    <row r="55" spans="1:8" x14ac:dyDescent="0.3">
      <c r="A55" s="79"/>
      <c r="B55" s="73" t="s">
        <v>102</v>
      </c>
      <c r="C55" s="51">
        <v>609</v>
      </c>
      <c r="D55" s="48">
        <f t="shared" ref="D55:D91" si="14">C55/$B$111</f>
        <v>1.384090909090909</v>
      </c>
      <c r="E55" s="52">
        <f t="shared" ref="E55:E91" si="15">D55/$D$15*100</f>
        <v>267.10526315789474</v>
      </c>
      <c r="F55" s="14">
        <v>721</v>
      </c>
      <c r="G55" s="48">
        <f t="shared" ref="G55:G83" si="16">F55/$B$111</f>
        <v>1.6386363636363637</v>
      </c>
      <c r="H55" s="52">
        <f t="shared" ref="H55:H83" si="17">F55/$F$15*100</f>
        <v>261.231884057971</v>
      </c>
    </row>
    <row r="56" spans="1:8" x14ac:dyDescent="0.3">
      <c r="A56" s="79"/>
      <c r="B56" s="73" t="s">
        <v>103</v>
      </c>
      <c r="C56" s="51">
        <v>609</v>
      </c>
      <c r="D56" s="48">
        <f t="shared" si="14"/>
        <v>1.384090909090909</v>
      </c>
      <c r="E56" s="52">
        <f t="shared" si="15"/>
        <v>267.10526315789474</v>
      </c>
      <c r="F56" s="14">
        <v>721</v>
      </c>
      <c r="G56" s="48">
        <f t="shared" si="16"/>
        <v>1.6386363636363637</v>
      </c>
      <c r="H56" s="52">
        <f t="shared" si="17"/>
        <v>261.231884057971</v>
      </c>
    </row>
    <row r="57" spans="1:8" x14ac:dyDescent="0.3">
      <c r="A57" s="79"/>
      <c r="B57" s="73" t="s">
        <v>104</v>
      </c>
      <c r="C57" s="51">
        <v>609</v>
      </c>
      <c r="D57" s="48">
        <f t="shared" si="14"/>
        <v>1.384090909090909</v>
      </c>
      <c r="E57" s="52">
        <f t="shared" si="15"/>
        <v>267.10526315789474</v>
      </c>
      <c r="F57" s="14">
        <v>721</v>
      </c>
      <c r="G57" s="48">
        <f t="shared" si="16"/>
        <v>1.6386363636363637</v>
      </c>
      <c r="H57" s="52">
        <f t="shared" si="17"/>
        <v>261.231884057971</v>
      </c>
    </row>
    <row r="58" spans="1:8" x14ac:dyDescent="0.3">
      <c r="A58" s="79"/>
      <c r="B58" s="73" t="s">
        <v>106</v>
      </c>
      <c r="C58" s="51">
        <v>609</v>
      </c>
      <c r="D58" s="48">
        <f t="shared" si="14"/>
        <v>1.384090909090909</v>
      </c>
      <c r="E58" s="52">
        <f t="shared" si="15"/>
        <v>267.10526315789474</v>
      </c>
      <c r="F58" s="14">
        <v>721</v>
      </c>
      <c r="G58" s="48">
        <f t="shared" si="16"/>
        <v>1.6386363636363637</v>
      </c>
      <c r="H58" s="52">
        <f t="shared" si="17"/>
        <v>261.231884057971</v>
      </c>
    </row>
    <row r="59" spans="1:8" x14ac:dyDescent="0.3">
      <c r="A59" s="79"/>
      <c r="B59" s="73" t="s">
        <v>107</v>
      </c>
      <c r="C59" s="51">
        <v>647</v>
      </c>
      <c r="D59" s="48">
        <f t="shared" si="14"/>
        <v>1.4704545454545455</v>
      </c>
      <c r="E59" s="52">
        <f t="shared" si="15"/>
        <v>283.77192982456137</v>
      </c>
      <c r="F59" s="14">
        <v>782</v>
      </c>
      <c r="G59" s="48">
        <f t="shared" si="16"/>
        <v>1.7772727272727273</v>
      </c>
      <c r="H59" s="52">
        <f t="shared" si="17"/>
        <v>283.33333333333337</v>
      </c>
    </row>
    <row r="60" spans="1:8" x14ac:dyDescent="0.3">
      <c r="A60" s="79"/>
      <c r="B60" s="73" t="s">
        <v>108</v>
      </c>
      <c r="C60" s="51">
        <v>647</v>
      </c>
      <c r="D60" s="48">
        <f t="shared" si="14"/>
        <v>1.4704545454545455</v>
      </c>
      <c r="E60" s="52">
        <f t="shared" si="15"/>
        <v>283.77192982456137</v>
      </c>
      <c r="F60" s="14">
        <v>782</v>
      </c>
      <c r="G60" s="48">
        <f t="shared" si="16"/>
        <v>1.7772727272727273</v>
      </c>
      <c r="H60" s="52">
        <f t="shared" si="17"/>
        <v>283.33333333333337</v>
      </c>
    </row>
    <row r="61" spans="1:8" x14ac:dyDescent="0.3">
      <c r="A61" s="79"/>
      <c r="B61" s="73" t="s">
        <v>109</v>
      </c>
      <c r="C61" s="51">
        <v>631</v>
      </c>
      <c r="D61" s="48">
        <f t="shared" si="14"/>
        <v>1.4340909090909091</v>
      </c>
      <c r="E61" s="52">
        <f t="shared" si="15"/>
        <v>276.75438596491227</v>
      </c>
      <c r="F61" s="14">
        <v>782</v>
      </c>
      <c r="G61" s="48">
        <f t="shared" si="16"/>
        <v>1.7772727272727273</v>
      </c>
      <c r="H61" s="52">
        <f t="shared" si="17"/>
        <v>283.33333333333337</v>
      </c>
    </row>
    <row r="62" spans="1:8" x14ac:dyDescent="0.3">
      <c r="A62" s="79"/>
      <c r="B62" s="73" t="s">
        <v>110</v>
      </c>
      <c r="C62" s="51">
        <v>631</v>
      </c>
      <c r="D62" s="48">
        <f t="shared" si="14"/>
        <v>1.4340909090909091</v>
      </c>
      <c r="E62" s="52">
        <f t="shared" si="15"/>
        <v>276.75438596491227</v>
      </c>
      <c r="F62" s="14">
        <v>782</v>
      </c>
      <c r="G62" s="48">
        <f t="shared" si="16"/>
        <v>1.7772727272727273</v>
      </c>
      <c r="H62" s="52">
        <f t="shared" si="17"/>
        <v>283.33333333333337</v>
      </c>
    </row>
    <row r="63" spans="1:8" x14ac:dyDescent="0.3">
      <c r="A63" s="79"/>
      <c r="B63" s="73" t="s">
        <v>48</v>
      </c>
      <c r="C63" s="51">
        <v>631</v>
      </c>
      <c r="D63" s="48">
        <f t="shared" si="14"/>
        <v>1.4340909090909091</v>
      </c>
      <c r="E63" s="52">
        <f t="shared" si="15"/>
        <v>276.75438596491227</v>
      </c>
      <c r="F63" s="14">
        <v>782</v>
      </c>
      <c r="G63" s="48">
        <f t="shared" si="16"/>
        <v>1.7772727272727273</v>
      </c>
      <c r="H63" s="52">
        <f t="shared" si="17"/>
        <v>283.33333333333337</v>
      </c>
    </row>
    <row r="64" spans="1:8" x14ac:dyDescent="0.3">
      <c r="A64" s="79"/>
      <c r="B64" s="73" t="s">
        <v>99</v>
      </c>
      <c r="C64" s="51">
        <v>647</v>
      </c>
      <c r="D64" s="48">
        <f t="shared" si="14"/>
        <v>1.4704545454545455</v>
      </c>
      <c r="E64" s="52">
        <f t="shared" si="15"/>
        <v>283.77192982456137</v>
      </c>
      <c r="F64" s="14">
        <v>782</v>
      </c>
      <c r="G64" s="48">
        <f t="shared" si="16"/>
        <v>1.7772727272727273</v>
      </c>
      <c r="H64" s="52">
        <f t="shared" si="17"/>
        <v>283.33333333333337</v>
      </c>
    </row>
    <row r="65" spans="1:8" ht="15" thickBot="1" x14ac:dyDescent="0.35">
      <c r="A65" s="79"/>
      <c r="B65" s="71" t="s">
        <v>100</v>
      </c>
      <c r="C65" s="38">
        <v>631</v>
      </c>
      <c r="D65" s="17">
        <f t="shared" si="14"/>
        <v>1.4340909090909091</v>
      </c>
      <c r="E65" s="24">
        <f t="shared" si="15"/>
        <v>276.75438596491227</v>
      </c>
      <c r="F65" s="27">
        <v>782</v>
      </c>
      <c r="G65" s="17">
        <f t="shared" si="16"/>
        <v>1.7772727272727273</v>
      </c>
      <c r="H65" s="24">
        <f t="shared" si="17"/>
        <v>283.33333333333337</v>
      </c>
    </row>
    <row r="66" spans="1:8" x14ac:dyDescent="0.3">
      <c r="A66" s="78">
        <v>2018</v>
      </c>
      <c r="B66" s="69" t="s">
        <v>101</v>
      </c>
      <c r="C66" s="36">
        <v>781</v>
      </c>
      <c r="D66" s="18">
        <f t="shared" si="14"/>
        <v>1.7749999999999999</v>
      </c>
      <c r="E66" s="22">
        <f t="shared" si="15"/>
        <v>342.54385964912279</v>
      </c>
      <c r="F66" s="25">
        <v>900</v>
      </c>
      <c r="G66" s="18">
        <f t="shared" si="16"/>
        <v>2.0454545454545454</v>
      </c>
      <c r="H66" s="22">
        <f t="shared" si="17"/>
        <v>326.08695652173913</v>
      </c>
    </row>
    <row r="67" spans="1:8" x14ac:dyDescent="0.3">
      <c r="A67" s="79"/>
      <c r="B67" s="73" t="s">
        <v>102</v>
      </c>
      <c r="C67" s="51">
        <v>745</v>
      </c>
      <c r="D67" s="48">
        <f t="shared" si="14"/>
        <v>1.6931818181818181</v>
      </c>
      <c r="E67" s="52">
        <f t="shared" si="15"/>
        <v>326.75438596491227</v>
      </c>
      <c r="F67" s="14">
        <v>900</v>
      </c>
      <c r="G67" s="48">
        <f t="shared" si="16"/>
        <v>2.0454545454545454</v>
      </c>
      <c r="H67" s="52">
        <f t="shared" si="17"/>
        <v>326.08695652173913</v>
      </c>
    </row>
    <row r="68" spans="1:8" x14ac:dyDescent="0.3">
      <c r="A68" s="79"/>
      <c r="B68" s="73" t="s">
        <v>103</v>
      </c>
      <c r="C68" s="51">
        <v>745</v>
      </c>
      <c r="D68" s="48">
        <f t="shared" si="14"/>
        <v>1.6931818181818181</v>
      </c>
      <c r="E68" s="52">
        <f t="shared" si="15"/>
        <v>326.75438596491227</v>
      </c>
      <c r="F68" s="14">
        <v>900</v>
      </c>
      <c r="G68" s="48">
        <f t="shared" si="16"/>
        <v>2.0454545454545454</v>
      </c>
      <c r="H68" s="52">
        <f t="shared" si="17"/>
        <v>326.08695652173913</v>
      </c>
    </row>
    <row r="69" spans="1:8" x14ac:dyDescent="0.3">
      <c r="A69" s="79"/>
      <c r="B69" s="73" t="s">
        <v>104</v>
      </c>
      <c r="C69" s="51">
        <v>745</v>
      </c>
      <c r="D69" s="48">
        <f t="shared" si="14"/>
        <v>1.6931818181818181</v>
      </c>
      <c r="E69" s="52">
        <f t="shared" si="15"/>
        <v>326.75438596491227</v>
      </c>
      <c r="F69" s="14">
        <v>900</v>
      </c>
      <c r="G69" s="48">
        <f t="shared" si="16"/>
        <v>2.0454545454545454</v>
      </c>
      <c r="H69" s="52">
        <f t="shared" si="17"/>
        <v>326.08695652173913</v>
      </c>
    </row>
    <row r="70" spans="1:8" x14ac:dyDescent="0.3">
      <c r="A70" s="79"/>
      <c r="B70" s="73" t="s">
        <v>106</v>
      </c>
      <c r="C70" s="51">
        <v>745</v>
      </c>
      <c r="D70" s="48">
        <f t="shared" si="14"/>
        <v>1.6931818181818181</v>
      </c>
      <c r="E70" s="52">
        <f t="shared" si="15"/>
        <v>326.75438596491227</v>
      </c>
      <c r="F70" s="14">
        <v>900</v>
      </c>
      <c r="G70" s="48">
        <f t="shared" si="16"/>
        <v>2.0454545454545454</v>
      </c>
      <c r="H70" s="52">
        <f t="shared" si="17"/>
        <v>326.08695652173913</v>
      </c>
    </row>
    <row r="71" spans="1:8" x14ac:dyDescent="0.3">
      <c r="A71" s="79"/>
      <c r="B71" s="73" t="s">
        <v>107</v>
      </c>
      <c r="C71" s="51">
        <v>745</v>
      </c>
      <c r="D71" s="48">
        <f t="shared" si="14"/>
        <v>1.6931818181818181</v>
      </c>
      <c r="E71" s="52">
        <f t="shared" si="15"/>
        <v>326.75438596491227</v>
      </c>
      <c r="F71" s="14">
        <v>900</v>
      </c>
      <c r="G71" s="48">
        <f t="shared" si="16"/>
        <v>2.0454545454545454</v>
      </c>
      <c r="H71" s="52">
        <f t="shared" si="17"/>
        <v>326.08695652173913</v>
      </c>
    </row>
    <row r="72" spans="1:8" x14ac:dyDescent="0.3">
      <c r="A72" s="79"/>
      <c r="B72" s="73" t="s">
        <v>108</v>
      </c>
      <c r="C72" s="51">
        <v>745</v>
      </c>
      <c r="D72" s="48">
        <f t="shared" si="14"/>
        <v>1.6931818181818181</v>
      </c>
      <c r="E72" s="52">
        <f t="shared" si="15"/>
        <v>326.75438596491227</v>
      </c>
      <c r="F72" s="14">
        <v>900</v>
      </c>
      <c r="G72" s="48">
        <f t="shared" si="16"/>
        <v>2.0454545454545454</v>
      </c>
      <c r="H72" s="52">
        <f t="shared" si="17"/>
        <v>326.08695652173913</v>
      </c>
    </row>
    <row r="73" spans="1:8" x14ac:dyDescent="0.3">
      <c r="A73" s="79"/>
      <c r="B73" s="73" t="s">
        <v>109</v>
      </c>
      <c r="C73" s="51">
        <v>745</v>
      </c>
      <c r="D73" s="48">
        <f t="shared" si="14"/>
        <v>1.6931818181818181</v>
      </c>
      <c r="E73" s="52">
        <f t="shared" si="15"/>
        <v>326.75438596491227</v>
      </c>
      <c r="F73" s="14">
        <v>900</v>
      </c>
      <c r="G73" s="48">
        <f t="shared" si="16"/>
        <v>2.0454545454545454</v>
      </c>
      <c r="H73" s="52">
        <f t="shared" si="17"/>
        <v>326.08695652173913</v>
      </c>
    </row>
    <row r="74" spans="1:8" x14ac:dyDescent="0.3">
      <c r="A74" s="79"/>
      <c r="B74" s="73" t="s">
        <v>110</v>
      </c>
      <c r="C74" s="51">
        <v>745</v>
      </c>
      <c r="D74" s="48">
        <f t="shared" si="14"/>
        <v>1.6931818181818181</v>
      </c>
      <c r="E74" s="52">
        <f t="shared" si="15"/>
        <v>326.75438596491227</v>
      </c>
      <c r="F74" s="14">
        <v>900</v>
      </c>
      <c r="G74" s="48">
        <f t="shared" si="16"/>
        <v>2.0454545454545454</v>
      </c>
      <c r="H74" s="52">
        <f t="shared" si="17"/>
        <v>326.08695652173913</v>
      </c>
    </row>
    <row r="75" spans="1:8" x14ac:dyDescent="0.3">
      <c r="A75" s="79"/>
      <c r="B75" s="73" t="s">
        <v>48</v>
      </c>
      <c r="C75" s="51">
        <v>745</v>
      </c>
      <c r="D75" s="48">
        <f t="shared" si="14"/>
        <v>1.6931818181818181</v>
      </c>
      <c r="E75" s="52">
        <f t="shared" si="15"/>
        <v>326.75438596491227</v>
      </c>
      <c r="F75" s="14">
        <v>900</v>
      </c>
      <c r="G75" s="48">
        <f t="shared" si="16"/>
        <v>2.0454545454545454</v>
      </c>
      <c r="H75" s="52">
        <f t="shared" si="17"/>
        <v>326.08695652173913</v>
      </c>
    </row>
    <row r="76" spans="1:8" x14ac:dyDescent="0.3">
      <c r="A76" s="79"/>
      <c r="B76" s="73" t="s">
        <v>99</v>
      </c>
      <c r="C76" s="51">
        <v>1043</v>
      </c>
      <c r="D76" s="48">
        <f t="shared" si="14"/>
        <v>2.3704545454545456</v>
      </c>
      <c r="E76" s="52">
        <f t="shared" si="15"/>
        <v>457.45614035087721</v>
      </c>
      <c r="F76" s="14">
        <v>1260</v>
      </c>
      <c r="G76" s="48">
        <f t="shared" si="16"/>
        <v>2.8636363636363638</v>
      </c>
      <c r="H76" s="52">
        <f t="shared" si="17"/>
        <v>456.52173913043475</v>
      </c>
    </row>
    <row r="77" spans="1:8" ht="15" thickBot="1" x14ac:dyDescent="0.35">
      <c r="A77" s="79"/>
      <c r="B77" s="71" t="s">
        <v>100</v>
      </c>
      <c r="C77" s="60">
        <v>1043</v>
      </c>
      <c r="D77" s="61">
        <f t="shared" si="14"/>
        <v>2.3704545454545456</v>
      </c>
      <c r="E77" s="62">
        <f t="shared" si="15"/>
        <v>457.45614035087721</v>
      </c>
      <c r="F77" s="63">
        <v>1260</v>
      </c>
      <c r="G77" s="61">
        <f t="shared" si="16"/>
        <v>2.8636363636363638</v>
      </c>
      <c r="H77" s="62">
        <f t="shared" si="17"/>
        <v>456.52173913043475</v>
      </c>
    </row>
    <row r="78" spans="1:8" x14ac:dyDescent="0.3">
      <c r="A78" s="78">
        <v>2019</v>
      </c>
      <c r="B78" s="69" t="s">
        <v>101</v>
      </c>
      <c r="C78" s="36">
        <v>1045</v>
      </c>
      <c r="D78" s="18">
        <f t="shared" si="14"/>
        <v>2.375</v>
      </c>
      <c r="E78" s="22">
        <f t="shared" si="15"/>
        <v>458.33333333333331</v>
      </c>
      <c r="F78" s="25">
        <v>1260</v>
      </c>
      <c r="G78" s="18">
        <f t="shared" si="16"/>
        <v>2.8636363636363638</v>
      </c>
      <c r="H78" s="22">
        <f t="shared" si="17"/>
        <v>456.52173913043475</v>
      </c>
    </row>
    <row r="79" spans="1:8" x14ac:dyDescent="0.3">
      <c r="A79" s="79"/>
      <c r="B79" s="73" t="s">
        <v>102</v>
      </c>
      <c r="C79" s="51">
        <v>1045</v>
      </c>
      <c r="D79" s="48">
        <f t="shared" si="14"/>
        <v>2.375</v>
      </c>
      <c r="E79" s="52">
        <f t="shared" si="15"/>
        <v>458.33333333333331</v>
      </c>
      <c r="F79" s="14">
        <v>1260</v>
      </c>
      <c r="G79" s="48">
        <f t="shared" si="16"/>
        <v>2.8636363636363638</v>
      </c>
      <c r="H79" s="52">
        <f t="shared" si="17"/>
        <v>456.52173913043475</v>
      </c>
    </row>
    <row r="80" spans="1:8" x14ac:dyDescent="0.3">
      <c r="A80" s="79"/>
      <c r="B80" s="73" t="s">
        <v>103</v>
      </c>
      <c r="C80" s="51">
        <v>1045</v>
      </c>
      <c r="D80" s="48">
        <f t="shared" si="14"/>
        <v>2.375</v>
      </c>
      <c r="E80" s="52">
        <f t="shared" si="15"/>
        <v>458.33333333333331</v>
      </c>
      <c r="F80" s="14">
        <v>1260</v>
      </c>
      <c r="G80" s="48">
        <f t="shared" si="16"/>
        <v>2.8636363636363638</v>
      </c>
      <c r="H80" s="52">
        <f t="shared" si="17"/>
        <v>456.52173913043475</v>
      </c>
    </row>
    <row r="81" spans="1:8" x14ac:dyDescent="0.3">
      <c r="A81" s="79"/>
      <c r="B81" s="73" t="s">
        <v>104</v>
      </c>
      <c r="C81" s="51">
        <v>1045</v>
      </c>
      <c r="D81" s="48">
        <f t="shared" si="14"/>
        <v>2.375</v>
      </c>
      <c r="E81" s="52">
        <f t="shared" si="15"/>
        <v>458.33333333333331</v>
      </c>
      <c r="F81" s="14">
        <v>1260</v>
      </c>
      <c r="G81" s="48">
        <f t="shared" si="16"/>
        <v>2.8636363636363638</v>
      </c>
      <c r="H81" s="52">
        <f t="shared" si="17"/>
        <v>456.52173913043475</v>
      </c>
    </row>
    <row r="82" spans="1:8" x14ac:dyDescent="0.3">
      <c r="A82" s="79"/>
      <c r="B82" s="73" t="s">
        <v>106</v>
      </c>
      <c r="C82" s="51">
        <v>1045</v>
      </c>
      <c r="D82" s="48">
        <f t="shared" si="14"/>
        <v>2.375</v>
      </c>
      <c r="E82" s="52">
        <f t="shared" si="15"/>
        <v>458.33333333333331</v>
      </c>
      <c r="F82" s="14">
        <v>1260</v>
      </c>
      <c r="G82" s="48">
        <f t="shared" si="16"/>
        <v>2.8636363636363638</v>
      </c>
      <c r="H82" s="52">
        <f t="shared" si="17"/>
        <v>456.52173913043475</v>
      </c>
    </row>
    <row r="83" spans="1:8" x14ac:dyDescent="0.3">
      <c r="A83" s="79"/>
      <c r="B83" s="73" t="s">
        <v>107</v>
      </c>
      <c r="C83" s="51">
        <v>1045</v>
      </c>
      <c r="D83" s="48">
        <f t="shared" si="14"/>
        <v>2.375</v>
      </c>
      <c r="E83" s="52">
        <f t="shared" si="15"/>
        <v>458.33333333333331</v>
      </c>
      <c r="F83" s="14">
        <v>1260</v>
      </c>
      <c r="G83" s="48">
        <f t="shared" si="16"/>
        <v>2.8636363636363638</v>
      </c>
      <c r="H83" s="52">
        <f t="shared" si="17"/>
        <v>456.52173913043475</v>
      </c>
    </row>
    <row r="84" spans="1:8" x14ac:dyDescent="0.3">
      <c r="A84" s="79"/>
      <c r="B84" s="73" t="s">
        <v>108</v>
      </c>
      <c r="C84" s="51">
        <v>1045</v>
      </c>
      <c r="D84" s="48">
        <f t="shared" si="14"/>
        <v>2.375</v>
      </c>
      <c r="E84" s="52">
        <f t="shared" si="15"/>
        <v>458.33333333333331</v>
      </c>
      <c r="F84" s="14">
        <v>1260</v>
      </c>
      <c r="G84" s="48">
        <f t="shared" ref="G84:G91" si="18">F84/$B$111</f>
        <v>2.8636363636363638</v>
      </c>
      <c r="H84" s="52">
        <f t="shared" ref="H84:H91" si="19">F84/$F$15*100</f>
        <v>456.52173913043475</v>
      </c>
    </row>
    <row r="85" spans="1:8" x14ac:dyDescent="0.3">
      <c r="A85" s="79"/>
      <c r="B85" s="73" t="s">
        <v>109</v>
      </c>
      <c r="C85" s="51">
        <v>1250</v>
      </c>
      <c r="D85" s="48">
        <f t="shared" si="14"/>
        <v>2.8409090909090908</v>
      </c>
      <c r="E85" s="52">
        <f t="shared" si="15"/>
        <v>548.24561403508767</v>
      </c>
      <c r="F85" s="14">
        <v>1515</v>
      </c>
      <c r="G85" s="48">
        <f t="shared" si="18"/>
        <v>3.4431818181818183</v>
      </c>
      <c r="H85" s="52">
        <f t="shared" si="19"/>
        <v>548.91304347826087</v>
      </c>
    </row>
    <row r="86" spans="1:8" x14ac:dyDescent="0.3">
      <c r="A86" s="79"/>
      <c r="B86" s="73" t="s">
        <v>110</v>
      </c>
      <c r="C86" s="51">
        <v>1375</v>
      </c>
      <c r="D86" s="48">
        <f t="shared" si="14"/>
        <v>3.125</v>
      </c>
      <c r="E86" s="52">
        <f t="shared" si="15"/>
        <v>603.07017543859649</v>
      </c>
      <c r="F86" s="14">
        <v>1475</v>
      </c>
      <c r="G86" s="48">
        <f t="shared" si="18"/>
        <v>3.3522727272727271</v>
      </c>
      <c r="H86" s="52">
        <f t="shared" si="19"/>
        <v>534.4202898550725</v>
      </c>
    </row>
    <row r="87" spans="1:8" x14ac:dyDescent="0.3">
      <c r="A87" s="79"/>
      <c r="B87" s="73" t="s">
        <v>48</v>
      </c>
      <c r="C87" s="51">
        <v>1375</v>
      </c>
      <c r="D87" s="48">
        <f t="shared" si="14"/>
        <v>3.125</v>
      </c>
      <c r="E87" s="52">
        <f t="shared" si="15"/>
        <v>603.07017543859649</v>
      </c>
      <c r="F87" s="14">
        <v>1475</v>
      </c>
      <c r="G87" s="48">
        <f t="shared" si="18"/>
        <v>3.3522727272727271</v>
      </c>
      <c r="H87" s="52">
        <f t="shared" si="19"/>
        <v>534.4202898550725</v>
      </c>
    </row>
    <row r="88" spans="1:8" x14ac:dyDescent="0.3">
      <c r="A88" s="79"/>
      <c r="B88" s="73" t="s">
        <v>99</v>
      </c>
      <c r="C88" s="51">
        <v>1375</v>
      </c>
      <c r="D88" s="48">
        <f t="shared" si="14"/>
        <v>3.125</v>
      </c>
      <c r="E88" s="52">
        <f t="shared" si="15"/>
        <v>603.07017543859649</v>
      </c>
      <c r="F88" s="14">
        <v>1475</v>
      </c>
      <c r="G88" s="48">
        <f t="shared" si="18"/>
        <v>3.3522727272727271</v>
      </c>
      <c r="H88" s="52">
        <f t="shared" si="19"/>
        <v>534.4202898550725</v>
      </c>
    </row>
    <row r="89" spans="1:8" ht="15" thickBot="1" x14ac:dyDescent="0.35">
      <c r="A89" s="79"/>
      <c r="B89" s="71" t="s">
        <v>100</v>
      </c>
      <c r="C89" s="60">
        <v>1375</v>
      </c>
      <c r="D89" s="61">
        <f t="shared" si="14"/>
        <v>3.125</v>
      </c>
      <c r="E89" s="62">
        <f t="shared" si="15"/>
        <v>603.07017543859649</v>
      </c>
      <c r="F89" s="63">
        <v>1475</v>
      </c>
      <c r="G89" s="61">
        <f t="shared" si="18"/>
        <v>3.3522727272727271</v>
      </c>
      <c r="H89" s="62">
        <f t="shared" si="19"/>
        <v>534.4202898550725</v>
      </c>
    </row>
    <row r="90" spans="1:8" x14ac:dyDescent="0.3">
      <c r="A90" s="78">
        <v>2020</v>
      </c>
      <c r="B90" s="69" t="s">
        <v>101</v>
      </c>
      <c r="C90" s="36">
        <v>1380</v>
      </c>
      <c r="D90" s="18">
        <f t="shared" si="14"/>
        <v>3.1363636363636362</v>
      </c>
      <c r="E90" s="22">
        <f t="shared" si="15"/>
        <v>605.26315789473676</v>
      </c>
      <c r="F90" s="25">
        <v>1480</v>
      </c>
      <c r="G90" s="18">
        <f t="shared" si="18"/>
        <v>3.3636363636363638</v>
      </c>
      <c r="H90" s="22">
        <f t="shared" si="19"/>
        <v>536.231884057971</v>
      </c>
    </row>
    <row r="91" spans="1:8" x14ac:dyDescent="0.3">
      <c r="A91" s="79"/>
      <c r="B91" s="73" t="s">
        <v>102</v>
      </c>
      <c r="C91" s="51">
        <v>1480</v>
      </c>
      <c r="D91" s="48">
        <f t="shared" si="14"/>
        <v>3.3636363636363638</v>
      </c>
      <c r="E91" s="52">
        <f t="shared" si="15"/>
        <v>649.12280701754389</v>
      </c>
      <c r="F91" s="14">
        <v>1880</v>
      </c>
      <c r="G91" s="48">
        <f t="shared" si="18"/>
        <v>4.2727272727272725</v>
      </c>
      <c r="H91" s="52">
        <f t="shared" si="19"/>
        <v>681.15942028985512</v>
      </c>
    </row>
    <row r="92" spans="1:8" x14ac:dyDescent="0.3">
      <c r="A92" s="79"/>
      <c r="B92" s="73" t="s">
        <v>103</v>
      </c>
      <c r="C92" s="51">
        <v>1480</v>
      </c>
      <c r="D92" s="48">
        <f t="shared" ref="D92" si="20">C92/$B$111</f>
        <v>3.3636363636363638</v>
      </c>
      <c r="E92" s="52">
        <f t="shared" ref="E92" si="21">D92/$D$15*100</f>
        <v>649.12280701754389</v>
      </c>
      <c r="F92" s="14">
        <v>1880</v>
      </c>
      <c r="G92" s="48">
        <f t="shared" ref="G92" si="22">F92/$B$111</f>
        <v>4.2727272727272725</v>
      </c>
      <c r="H92" s="52">
        <f t="shared" ref="H92" si="23">F92/$F$15*100</f>
        <v>681.15942028985512</v>
      </c>
    </row>
    <row r="93" spans="1:8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14" t="s">
        <v>111</v>
      </c>
      <c r="G93" s="48" t="s">
        <v>111</v>
      </c>
      <c r="H93" s="52" t="s">
        <v>111</v>
      </c>
    </row>
    <row r="94" spans="1:8" x14ac:dyDescent="0.3">
      <c r="A94" s="79"/>
      <c r="B94" s="73" t="s">
        <v>106</v>
      </c>
      <c r="C94" s="51" t="s">
        <v>111</v>
      </c>
      <c r="D94" s="48" t="s">
        <v>111</v>
      </c>
      <c r="E94" s="52" t="s">
        <v>111</v>
      </c>
      <c r="F94" s="14" t="s">
        <v>111</v>
      </c>
      <c r="G94" s="48" t="s">
        <v>111</v>
      </c>
      <c r="H94" s="52" t="s">
        <v>111</v>
      </c>
    </row>
    <row r="95" spans="1:8" x14ac:dyDescent="0.3">
      <c r="A95" s="79"/>
      <c r="B95" s="73" t="s">
        <v>107</v>
      </c>
      <c r="C95" s="51" t="s">
        <v>111</v>
      </c>
      <c r="D95" s="48" t="s">
        <v>111</v>
      </c>
      <c r="E95" s="52" t="s">
        <v>111</v>
      </c>
      <c r="F95" s="14" t="s">
        <v>111</v>
      </c>
      <c r="G95" s="48" t="s">
        <v>111</v>
      </c>
      <c r="H95" s="52" t="s">
        <v>111</v>
      </c>
    </row>
    <row r="96" spans="1:8" x14ac:dyDescent="0.3">
      <c r="A96" s="79"/>
      <c r="B96" s="73" t="s">
        <v>108</v>
      </c>
      <c r="C96" s="51" t="s">
        <v>111</v>
      </c>
      <c r="D96" s="48" t="s">
        <v>111</v>
      </c>
      <c r="E96" s="52" t="s">
        <v>111</v>
      </c>
      <c r="F96" s="14" t="s">
        <v>111</v>
      </c>
      <c r="G96" s="48" t="s">
        <v>111</v>
      </c>
      <c r="H96" s="52" t="s">
        <v>111</v>
      </c>
    </row>
    <row r="97" spans="1:8" x14ac:dyDescent="0.3">
      <c r="A97" s="79"/>
      <c r="B97" s="73" t="s">
        <v>109</v>
      </c>
      <c r="C97" s="51" t="s">
        <v>111</v>
      </c>
      <c r="D97" s="48" t="s">
        <v>111</v>
      </c>
      <c r="E97" s="52" t="s">
        <v>111</v>
      </c>
      <c r="F97" s="14" t="s">
        <v>111</v>
      </c>
      <c r="G97" s="48" t="s">
        <v>111</v>
      </c>
      <c r="H97" s="52" t="s">
        <v>111</v>
      </c>
    </row>
    <row r="98" spans="1:8" x14ac:dyDescent="0.3">
      <c r="A98" s="79"/>
      <c r="B98" s="73" t="s">
        <v>110</v>
      </c>
      <c r="C98" s="51" t="s">
        <v>111</v>
      </c>
      <c r="D98" s="48" t="s">
        <v>111</v>
      </c>
      <c r="E98" s="52" t="s">
        <v>111</v>
      </c>
      <c r="F98" s="14" t="s">
        <v>111</v>
      </c>
      <c r="G98" s="48" t="s">
        <v>111</v>
      </c>
      <c r="H98" s="52" t="s">
        <v>111</v>
      </c>
    </row>
    <row r="99" spans="1:8" x14ac:dyDescent="0.3">
      <c r="A99" s="79"/>
      <c r="B99" s="73" t="s">
        <v>48</v>
      </c>
      <c r="C99" s="51" t="s">
        <v>111</v>
      </c>
      <c r="D99" s="48" t="s">
        <v>111</v>
      </c>
      <c r="E99" s="52" t="s">
        <v>111</v>
      </c>
      <c r="F99" s="14" t="s">
        <v>111</v>
      </c>
      <c r="G99" s="48" t="s">
        <v>111</v>
      </c>
      <c r="H99" s="52" t="s">
        <v>111</v>
      </c>
    </row>
    <row r="100" spans="1:8" x14ac:dyDescent="0.3">
      <c r="A100" s="79"/>
      <c r="B100" s="73" t="s">
        <v>99</v>
      </c>
      <c r="C100" s="51" t="s">
        <v>111</v>
      </c>
      <c r="D100" s="48" t="s">
        <v>111</v>
      </c>
      <c r="E100" s="52" t="s">
        <v>111</v>
      </c>
      <c r="F100" s="14" t="s">
        <v>111</v>
      </c>
      <c r="G100" s="48" t="s">
        <v>111</v>
      </c>
      <c r="H100" s="52" t="s">
        <v>111</v>
      </c>
    </row>
    <row r="101" spans="1:8" ht="15" thickBot="1" x14ac:dyDescent="0.35">
      <c r="A101" s="79"/>
      <c r="B101" s="71" t="s">
        <v>100</v>
      </c>
      <c r="C101" s="60" t="s">
        <v>111</v>
      </c>
      <c r="D101" s="61" t="s">
        <v>111</v>
      </c>
      <c r="E101" s="62" t="s">
        <v>111</v>
      </c>
      <c r="F101" s="63" t="s">
        <v>111</v>
      </c>
      <c r="G101" s="61" t="s">
        <v>111</v>
      </c>
      <c r="H101" s="62" t="s">
        <v>111</v>
      </c>
    </row>
    <row r="102" spans="1:8" x14ac:dyDescent="0.3">
      <c r="A102" s="78">
        <v>2021</v>
      </c>
      <c r="B102" s="73" t="s">
        <v>101</v>
      </c>
      <c r="C102" s="51" t="s">
        <v>111</v>
      </c>
      <c r="D102" s="48" t="s">
        <v>111</v>
      </c>
      <c r="E102" s="52" t="s">
        <v>111</v>
      </c>
      <c r="F102" s="14" t="s">
        <v>111</v>
      </c>
      <c r="G102" s="48" t="s">
        <v>111</v>
      </c>
      <c r="H102" s="52" t="s">
        <v>111</v>
      </c>
    </row>
    <row r="103" spans="1:8" x14ac:dyDescent="0.3">
      <c r="A103" s="79"/>
      <c r="B103" s="73" t="s">
        <v>102</v>
      </c>
      <c r="C103" s="51" t="s">
        <v>111</v>
      </c>
      <c r="D103" s="48" t="s">
        <v>111</v>
      </c>
      <c r="E103" s="52" t="s">
        <v>111</v>
      </c>
      <c r="F103" s="14" t="s">
        <v>111</v>
      </c>
      <c r="G103" s="48" t="s">
        <v>111</v>
      </c>
      <c r="H103" s="52" t="s">
        <v>111</v>
      </c>
    </row>
    <row r="104" spans="1:8" x14ac:dyDescent="0.3">
      <c r="A104" s="79"/>
      <c r="B104" s="73" t="s">
        <v>103</v>
      </c>
      <c r="C104" s="51" t="s">
        <v>111</v>
      </c>
      <c r="D104" s="48" t="s">
        <v>111</v>
      </c>
      <c r="E104" s="52" t="s">
        <v>111</v>
      </c>
      <c r="F104" s="14" t="s">
        <v>111</v>
      </c>
      <c r="G104" s="48" t="s">
        <v>111</v>
      </c>
      <c r="H104" s="52" t="s">
        <v>111</v>
      </c>
    </row>
    <row r="105" spans="1:8" x14ac:dyDescent="0.3">
      <c r="A105" s="79"/>
      <c r="B105" s="73" t="s">
        <v>104</v>
      </c>
      <c r="C105" s="51" t="s">
        <v>111</v>
      </c>
      <c r="D105" s="48" t="s">
        <v>111</v>
      </c>
      <c r="E105" s="52" t="s">
        <v>111</v>
      </c>
      <c r="F105" s="14" t="s">
        <v>111</v>
      </c>
      <c r="G105" s="48" t="s">
        <v>111</v>
      </c>
      <c r="H105" s="52" t="s">
        <v>111</v>
      </c>
    </row>
    <row r="106" spans="1:8" x14ac:dyDescent="0.3">
      <c r="A106" s="79"/>
      <c r="B106" s="73" t="s">
        <v>106</v>
      </c>
      <c r="C106" s="51" t="s">
        <v>111</v>
      </c>
      <c r="D106" s="48" t="s">
        <v>111</v>
      </c>
      <c r="E106" s="52" t="s">
        <v>111</v>
      </c>
      <c r="F106" s="14" t="s">
        <v>111</v>
      </c>
      <c r="G106" s="48" t="s">
        <v>111</v>
      </c>
      <c r="H106" s="52" t="s">
        <v>111</v>
      </c>
    </row>
    <row r="107" spans="1:8" x14ac:dyDescent="0.3">
      <c r="A107" s="79"/>
      <c r="B107" s="73" t="s">
        <v>107</v>
      </c>
      <c r="C107" s="51">
        <v>2300</v>
      </c>
      <c r="D107" s="48">
        <f t="shared" ref="D107" si="24">C107/$B$111</f>
        <v>5.2272727272727275</v>
      </c>
      <c r="E107" s="52">
        <f t="shared" ref="E107" si="25">D107/$D$15*100</f>
        <v>1008.7719298245614</v>
      </c>
      <c r="F107" s="14">
        <v>2465</v>
      </c>
      <c r="G107" s="48">
        <f t="shared" ref="G107" si="26">F107/$B$111</f>
        <v>5.6022727272727275</v>
      </c>
      <c r="H107" s="52">
        <f t="shared" ref="H107" si="27">F107/$F$15*100</f>
        <v>893.1159420289855</v>
      </c>
    </row>
    <row r="108" spans="1:8" x14ac:dyDescent="0.3">
      <c r="A108" s="79"/>
      <c r="B108" s="73" t="s">
        <v>108</v>
      </c>
      <c r="C108" s="51">
        <v>2300</v>
      </c>
      <c r="D108" s="48">
        <f t="shared" ref="D108" si="28">C108/$B$111</f>
        <v>5.2272727272727275</v>
      </c>
      <c r="E108" s="52">
        <f t="shared" ref="E108" si="29">D108/$D$15*100</f>
        <v>1008.7719298245614</v>
      </c>
      <c r="F108" s="14">
        <v>2465</v>
      </c>
      <c r="G108" s="48">
        <f t="shared" ref="G108" si="30">F108/$B$111</f>
        <v>5.6022727272727275</v>
      </c>
      <c r="H108" s="52">
        <f t="shared" ref="H108" si="31">F108/$F$15*100</f>
        <v>893.1159420289855</v>
      </c>
    </row>
    <row r="109" spans="1:8" x14ac:dyDescent="0.3">
      <c r="A109" s="79"/>
      <c r="B109" s="73" t="s">
        <v>109</v>
      </c>
      <c r="C109" s="51" t="s">
        <v>105</v>
      </c>
      <c r="D109" s="48" t="s">
        <v>105</v>
      </c>
      <c r="E109" s="52" t="s">
        <v>105</v>
      </c>
      <c r="F109" s="14" t="s">
        <v>105</v>
      </c>
      <c r="G109" s="48" t="s">
        <v>105</v>
      </c>
      <c r="H109" s="52" t="s">
        <v>105</v>
      </c>
    </row>
    <row r="110" spans="1:8" ht="15" thickBot="1" x14ac:dyDescent="0.35">
      <c r="A110" s="80"/>
      <c r="B110" s="71" t="s">
        <v>110</v>
      </c>
      <c r="C110" s="38" t="s">
        <v>105</v>
      </c>
      <c r="D110" s="17" t="s">
        <v>105</v>
      </c>
      <c r="E110" s="24" t="s">
        <v>105</v>
      </c>
      <c r="F110" s="27" t="s">
        <v>105</v>
      </c>
      <c r="G110" s="17" t="s">
        <v>105</v>
      </c>
      <c r="H110" s="24" t="s">
        <v>105</v>
      </c>
    </row>
    <row r="111" spans="1:8" x14ac:dyDescent="0.3">
      <c r="A111" s="13" t="s">
        <v>93</v>
      </c>
      <c r="B111" s="14">
        <v>440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4">
    <mergeCell ref="A102:A110"/>
    <mergeCell ref="A90:A101"/>
    <mergeCell ref="C12:H12"/>
    <mergeCell ref="A15:A17"/>
    <mergeCell ref="A30:A41"/>
    <mergeCell ref="A18:A29"/>
    <mergeCell ref="A12:A14"/>
    <mergeCell ref="B12:B14"/>
    <mergeCell ref="C13:E13"/>
    <mergeCell ref="A66:A77"/>
    <mergeCell ref="A54:A65"/>
    <mergeCell ref="A42:A53"/>
    <mergeCell ref="F13:H13"/>
    <mergeCell ref="A78:A89"/>
  </mergeCells>
  <hyperlinks>
    <hyperlink ref="A117" location="Índice!A1" display="Volver al Índice" xr:uid="{00000000-0004-0000-0500-000000000000}"/>
    <hyperlink ref="A120" r:id="rId1" xr:uid="{7F369DE3-A592-4E4C-AA9F-B00A2E3A0EFC}"/>
  </hyperlinks>
  <pageMargins left="0.7" right="0.7" top="0.75" bottom="0.75" header="0.3" footer="0.3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10937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11</v>
      </c>
    </row>
    <row r="6" spans="1:5" x14ac:dyDescent="0.3">
      <c r="A6" s="7" t="s">
        <v>5</v>
      </c>
      <c r="B6" s="3" t="s">
        <v>68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73</v>
      </c>
      <c r="D15" s="18">
        <f t="shared" ref="D15:D20" si="0">C15/$B$111</f>
        <v>0.33181818181818185</v>
      </c>
      <c r="E15" s="22">
        <f t="shared" ref="E15:E20" si="1">D15/$D$15*100</f>
        <v>100</v>
      </c>
    </row>
    <row r="16" spans="1:5" x14ac:dyDescent="0.3">
      <c r="A16" s="88"/>
      <c r="B16" s="67" t="s">
        <v>99</v>
      </c>
      <c r="C16" s="26">
        <v>73</v>
      </c>
      <c r="D16" s="21">
        <f t="shared" si="0"/>
        <v>0.33181818181818185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73</v>
      </c>
      <c r="D17" s="29">
        <f t="shared" si="0"/>
        <v>0.33181818181818185</v>
      </c>
      <c r="E17" s="30">
        <f t="shared" si="1"/>
        <v>100</v>
      </c>
    </row>
    <row r="18" spans="1:5" x14ac:dyDescent="0.3">
      <c r="A18" s="108">
        <v>2014</v>
      </c>
      <c r="B18" s="69" t="s">
        <v>101</v>
      </c>
      <c r="C18" s="36">
        <v>88</v>
      </c>
      <c r="D18" s="18">
        <f t="shared" si="0"/>
        <v>0.4</v>
      </c>
      <c r="E18" s="22">
        <f t="shared" si="1"/>
        <v>120.54794520547945</v>
      </c>
    </row>
    <row r="19" spans="1:5" x14ac:dyDescent="0.3">
      <c r="A19" s="109"/>
      <c r="B19" s="70" t="s">
        <v>102</v>
      </c>
      <c r="C19" s="44">
        <v>88</v>
      </c>
      <c r="D19" s="21">
        <f t="shared" si="0"/>
        <v>0.4</v>
      </c>
      <c r="E19" s="23">
        <f t="shared" si="1"/>
        <v>120.54794520547945</v>
      </c>
    </row>
    <row r="20" spans="1:5" x14ac:dyDescent="0.3">
      <c r="A20" s="109"/>
      <c r="B20" s="70" t="s">
        <v>103</v>
      </c>
      <c r="C20" s="44">
        <v>88</v>
      </c>
      <c r="D20" s="21">
        <f t="shared" si="0"/>
        <v>0.4</v>
      </c>
      <c r="E20" s="23">
        <f t="shared" si="1"/>
        <v>120.54794520547945</v>
      </c>
    </row>
    <row r="21" spans="1:5" x14ac:dyDescent="0.3">
      <c r="A21" s="109"/>
      <c r="B21" s="73" t="s">
        <v>104</v>
      </c>
      <c r="C21" s="45" t="s">
        <v>105</v>
      </c>
      <c r="D21" s="29" t="s">
        <v>105</v>
      </c>
      <c r="E21" s="30" t="s">
        <v>105</v>
      </c>
    </row>
    <row r="22" spans="1:5" x14ac:dyDescent="0.3">
      <c r="A22" s="109"/>
      <c r="B22" s="70" t="s">
        <v>106</v>
      </c>
      <c r="C22" s="45">
        <v>96</v>
      </c>
      <c r="D22" s="29">
        <f>C22/$B$111</f>
        <v>0.43636363636363634</v>
      </c>
      <c r="E22" s="30">
        <f>D22/$D$15*100</f>
        <v>131.50684931506848</v>
      </c>
    </row>
    <row r="23" spans="1:5" x14ac:dyDescent="0.3">
      <c r="A23" s="109"/>
      <c r="B23" s="70" t="s">
        <v>107</v>
      </c>
      <c r="C23" s="45" t="s">
        <v>105</v>
      </c>
      <c r="D23" s="29" t="s">
        <v>105</v>
      </c>
      <c r="E23" s="30" t="s">
        <v>105</v>
      </c>
    </row>
    <row r="24" spans="1:5" x14ac:dyDescent="0.3">
      <c r="A24" s="109"/>
      <c r="B24" s="70" t="s">
        <v>108</v>
      </c>
      <c r="C24" s="45">
        <v>96</v>
      </c>
      <c r="D24" s="29">
        <f>C24/$B$111</f>
        <v>0.43636363636363634</v>
      </c>
      <c r="E24" s="30">
        <f>D24/$D$15*100</f>
        <v>131.50684931506848</v>
      </c>
    </row>
    <row r="25" spans="1:5" x14ac:dyDescent="0.3">
      <c r="A25" s="109"/>
      <c r="B25" s="70" t="s">
        <v>109</v>
      </c>
      <c r="C25" s="45" t="s">
        <v>105</v>
      </c>
      <c r="D25" s="29" t="s">
        <v>105</v>
      </c>
      <c r="E25" s="30" t="s">
        <v>105</v>
      </c>
    </row>
    <row r="26" spans="1:5" x14ac:dyDescent="0.3">
      <c r="A26" s="109"/>
      <c r="B26" s="70" t="s">
        <v>110</v>
      </c>
      <c r="C26" s="45" t="s">
        <v>105</v>
      </c>
      <c r="D26" s="29" t="s">
        <v>105</v>
      </c>
      <c r="E26" s="30" t="s">
        <v>105</v>
      </c>
    </row>
    <row r="27" spans="1:5" x14ac:dyDescent="0.3">
      <c r="A27" s="109"/>
      <c r="B27" s="70" t="s">
        <v>48</v>
      </c>
      <c r="C27" s="45" t="s">
        <v>105</v>
      </c>
      <c r="D27" s="29" t="s">
        <v>105</v>
      </c>
      <c r="E27" s="30" t="s">
        <v>105</v>
      </c>
    </row>
    <row r="28" spans="1:5" x14ac:dyDescent="0.3">
      <c r="A28" s="109"/>
      <c r="B28" s="70" t="s">
        <v>99</v>
      </c>
      <c r="C28" s="45" t="s">
        <v>105</v>
      </c>
      <c r="D28" s="29" t="s">
        <v>105</v>
      </c>
      <c r="E28" s="30" t="s">
        <v>105</v>
      </c>
    </row>
    <row r="29" spans="1:5" ht="15" thickBot="1" x14ac:dyDescent="0.35">
      <c r="A29" s="110"/>
      <c r="B29" s="74" t="s">
        <v>100</v>
      </c>
      <c r="C29" s="46">
        <v>102</v>
      </c>
      <c r="D29" s="17">
        <f>C29/$B$111</f>
        <v>0.46363636363636362</v>
      </c>
      <c r="E29" s="24">
        <f>D29/$D$15*100</f>
        <v>139.72602739726025</v>
      </c>
    </row>
    <row r="30" spans="1:5" x14ac:dyDescent="0.3">
      <c r="A30" s="108">
        <v>2015</v>
      </c>
      <c r="B30" s="73" t="s">
        <v>101</v>
      </c>
      <c r="C30" s="25">
        <v>105</v>
      </c>
      <c r="D30" s="18">
        <f>C30/$B$111</f>
        <v>0.47727272727272729</v>
      </c>
      <c r="E30" s="22">
        <f>D30/$D$15*100</f>
        <v>143.83561643835617</v>
      </c>
    </row>
    <row r="31" spans="1:5" x14ac:dyDescent="0.3">
      <c r="A31" s="109"/>
      <c r="B31" s="70" t="s">
        <v>102</v>
      </c>
      <c r="C31" s="45">
        <v>105</v>
      </c>
      <c r="D31" s="29">
        <f>C31/$B$111</f>
        <v>0.47727272727272729</v>
      </c>
      <c r="E31" s="30">
        <f>D31/$D$15*100</f>
        <v>143.83561643835617</v>
      </c>
    </row>
    <row r="32" spans="1:5" x14ac:dyDescent="0.3">
      <c r="A32" s="109"/>
      <c r="B32" s="70" t="s">
        <v>103</v>
      </c>
      <c r="C32" s="45" t="s">
        <v>105</v>
      </c>
      <c r="D32" s="21" t="s">
        <v>105</v>
      </c>
      <c r="E32" s="23" t="s">
        <v>105</v>
      </c>
    </row>
    <row r="33" spans="1:8" x14ac:dyDescent="0.3">
      <c r="A33" s="109"/>
      <c r="B33" s="70" t="s">
        <v>104</v>
      </c>
      <c r="C33" s="45" t="s">
        <v>105</v>
      </c>
      <c r="D33" s="21" t="s">
        <v>105</v>
      </c>
      <c r="E33" s="23" t="s">
        <v>105</v>
      </c>
    </row>
    <row r="34" spans="1:8" x14ac:dyDescent="0.3">
      <c r="A34" s="109"/>
      <c r="B34" s="70" t="s">
        <v>106</v>
      </c>
      <c r="C34" s="44" t="s">
        <v>105</v>
      </c>
      <c r="D34" s="21" t="s">
        <v>105</v>
      </c>
      <c r="E34" s="23" t="s">
        <v>105</v>
      </c>
      <c r="F34" s="33"/>
      <c r="G34" s="34"/>
      <c r="H34" s="35"/>
    </row>
    <row r="35" spans="1:8" x14ac:dyDescent="0.3">
      <c r="A35" s="109"/>
      <c r="B35" s="70" t="s">
        <v>107</v>
      </c>
      <c r="C35" s="44" t="s">
        <v>105</v>
      </c>
      <c r="D35" s="21" t="s">
        <v>105</v>
      </c>
      <c r="E35" s="23" t="s">
        <v>105</v>
      </c>
      <c r="F35" s="33"/>
      <c r="G35" s="34"/>
      <c r="H35" s="35"/>
    </row>
    <row r="36" spans="1:8" x14ac:dyDescent="0.3">
      <c r="A36" s="109"/>
      <c r="B36" s="70" t="s">
        <v>108</v>
      </c>
      <c r="C36" s="44" t="s">
        <v>105</v>
      </c>
      <c r="D36" s="21" t="s">
        <v>105</v>
      </c>
      <c r="E36" s="23" t="s">
        <v>105</v>
      </c>
      <c r="F36" s="33"/>
      <c r="G36" s="34"/>
      <c r="H36" s="35"/>
    </row>
    <row r="37" spans="1:8" x14ac:dyDescent="0.3">
      <c r="A37" s="109"/>
      <c r="B37" s="70" t="s">
        <v>109</v>
      </c>
      <c r="C37" s="44" t="s">
        <v>105</v>
      </c>
      <c r="D37" s="21" t="s">
        <v>105</v>
      </c>
      <c r="E37" s="23" t="s">
        <v>105</v>
      </c>
      <c r="F37" s="33"/>
      <c r="G37" s="34"/>
      <c r="H37" s="35"/>
    </row>
    <row r="38" spans="1:8" x14ac:dyDescent="0.3">
      <c r="A38" s="109"/>
      <c r="B38" s="70" t="s">
        <v>110</v>
      </c>
      <c r="C38" s="44" t="s">
        <v>105</v>
      </c>
      <c r="D38" s="21" t="s">
        <v>105</v>
      </c>
      <c r="E38" s="23" t="s">
        <v>105</v>
      </c>
      <c r="F38" s="33"/>
      <c r="G38" s="34"/>
      <c r="H38" s="35"/>
    </row>
    <row r="39" spans="1:8" x14ac:dyDescent="0.3">
      <c r="A39" s="109"/>
      <c r="B39" s="70" t="s">
        <v>48</v>
      </c>
      <c r="C39" s="44" t="s">
        <v>105</v>
      </c>
      <c r="D39" s="21" t="s">
        <v>105</v>
      </c>
      <c r="E39" s="23" t="s">
        <v>105</v>
      </c>
      <c r="F39" s="33"/>
      <c r="G39" s="34"/>
      <c r="H39" s="35"/>
    </row>
    <row r="40" spans="1:8" x14ac:dyDescent="0.3">
      <c r="A40" s="109"/>
      <c r="B40" s="70" t="s">
        <v>99</v>
      </c>
      <c r="C40" s="44" t="s">
        <v>105</v>
      </c>
      <c r="D40" s="21" t="s">
        <v>105</v>
      </c>
      <c r="E40" s="23" t="s">
        <v>105</v>
      </c>
      <c r="F40" s="33"/>
      <c r="G40" s="34"/>
    </row>
    <row r="41" spans="1:8" ht="15" thickBot="1" x14ac:dyDescent="0.35">
      <c r="A41" s="110"/>
      <c r="B41" s="74" t="s">
        <v>100</v>
      </c>
      <c r="C41" s="46" t="s">
        <v>105</v>
      </c>
      <c r="D41" s="17" t="s">
        <v>105</v>
      </c>
      <c r="E41" s="24" t="s">
        <v>105</v>
      </c>
      <c r="F41" s="33"/>
      <c r="G41" s="34"/>
      <c r="H41" s="35"/>
    </row>
    <row r="42" spans="1:8" x14ac:dyDescent="0.3">
      <c r="A42" s="78">
        <v>2016</v>
      </c>
      <c r="B42" s="73" t="s">
        <v>101</v>
      </c>
      <c r="C42" s="56">
        <v>198</v>
      </c>
      <c r="D42" s="18">
        <f t="shared" ref="D42:D47" si="2">C42/$B$111</f>
        <v>0.9</v>
      </c>
      <c r="E42" s="22">
        <f t="shared" ref="E42:E47" si="3">D42/$D$15*100</f>
        <v>271.23287671232873</v>
      </c>
    </row>
    <row r="43" spans="1:8" x14ac:dyDescent="0.3">
      <c r="A43" s="79"/>
      <c r="B43" s="70" t="s">
        <v>102</v>
      </c>
      <c r="C43" s="39">
        <v>198</v>
      </c>
      <c r="D43" s="21">
        <f t="shared" si="2"/>
        <v>0.9</v>
      </c>
      <c r="E43" s="23">
        <f t="shared" si="3"/>
        <v>271.23287671232873</v>
      </c>
    </row>
    <row r="44" spans="1:8" x14ac:dyDescent="0.3">
      <c r="A44" s="79"/>
      <c r="B44" s="67" t="s">
        <v>103</v>
      </c>
      <c r="C44" s="39">
        <v>198</v>
      </c>
      <c r="D44" s="21">
        <f t="shared" si="2"/>
        <v>0.9</v>
      </c>
      <c r="E44" s="23">
        <f t="shared" si="3"/>
        <v>271.23287671232873</v>
      </c>
    </row>
    <row r="45" spans="1:8" x14ac:dyDescent="0.3">
      <c r="A45" s="79"/>
      <c r="B45" s="73" t="s">
        <v>104</v>
      </c>
      <c r="C45" s="39">
        <v>198</v>
      </c>
      <c r="D45" s="21">
        <f t="shared" si="2"/>
        <v>0.9</v>
      </c>
      <c r="E45" s="23">
        <f t="shared" si="3"/>
        <v>271.23287671232873</v>
      </c>
    </row>
    <row r="46" spans="1:8" x14ac:dyDescent="0.3">
      <c r="A46" s="79"/>
      <c r="B46" s="70" t="s">
        <v>106</v>
      </c>
      <c r="C46" s="39">
        <v>198</v>
      </c>
      <c r="D46" s="21">
        <f t="shared" si="2"/>
        <v>0.9</v>
      </c>
      <c r="E46" s="23">
        <f t="shared" si="3"/>
        <v>271.23287671232873</v>
      </c>
    </row>
    <row r="47" spans="1:8" x14ac:dyDescent="0.3">
      <c r="A47" s="79"/>
      <c r="B47" s="70" t="s">
        <v>107</v>
      </c>
      <c r="C47" s="39">
        <v>198</v>
      </c>
      <c r="D47" s="21">
        <f t="shared" si="2"/>
        <v>0.9</v>
      </c>
      <c r="E47" s="23">
        <f t="shared" si="3"/>
        <v>271.23287671232873</v>
      </c>
    </row>
    <row r="48" spans="1:8" x14ac:dyDescent="0.3">
      <c r="A48" s="79"/>
      <c r="B48" s="70" t="s">
        <v>108</v>
      </c>
      <c r="C48" s="39">
        <v>198</v>
      </c>
      <c r="D48" s="21">
        <f t="shared" ref="D48:D54" si="4">C48/$B$111</f>
        <v>0.9</v>
      </c>
      <c r="E48" s="23">
        <f t="shared" ref="E48:E54" si="5">D48/$D$15*100</f>
        <v>271.23287671232873</v>
      </c>
    </row>
    <row r="49" spans="1:5" x14ac:dyDescent="0.3">
      <c r="A49" s="79"/>
      <c r="B49" s="70" t="s">
        <v>109</v>
      </c>
      <c r="C49" s="39">
        <v>198</v>
      </c>
      <c r="D49" s="21">
        <f t="shared" si="4"/>
        <v>0.9</v>
      </c>
      <c r="E49" s="23">
        <f t="shared" si="5"/>
        <v>271.23287671232873</v>
      </c>
    </row>
    <row r="50" spans="1:5" x14ac:dyDescent="0.3">
      <c r="A50" s="79"/>
      <c r="B50" s="70" t="s">
        <v>110</v>
      </c>
      <c r="C50" s="39">
        <v>230</v>
      </c>
      <c r="D50" s="21">
        <f t="shared" si="4"/>
        <v>1.0454545454545454</v>
      </c>
      <c r="E50" s="23">
        <f t="shared" si="5"/>
        <v>315.0684931506849</v>
      </c>
    </row>
    <row r="51" spans="1:5" x14ac:dyDescent="0.3">
      <c r="A51" s="79"/>
      <c r="B51" s="70" t="s">
        <v>48</v>
      </c>
      <c r="C51" s="39">
        <v>265</v>
      </c>
      <c r="D51" s="21">
        <f t="shared" si="4"/>
        <v>1.2045454545454546</v>
      </c>
      <c r="E51" s="23">
        <f t="shared" si="5"/>
        <v>363.01369863013696</v>
      </c>
    </row>
    <row r="52" spans="1:5" x14ac:dyDescent="0.3">
      <c r="A52" s="79"/>
      <c r="B52" s="70" t="s">
        <v>99</v>
      </c>
      <c r="C52" s="39">
        <v>265</v>
      </c>
      <c r="D52" s="21">
        <f t="shared" si="4"/>
        <v>1.2045454545454546</v>
      </c>
      <c r="E52" s="23">
        <f t="shared" si="5"/>
        <v>363.01369863013696</v>
      </c>
    </row>
    <row r="53" spans="1:5" ht="15" thickBot="1" x14ac:dyDescent="0.35">
      <c r="A53" s="79"/>
      <c r="B53" s="74" t="s">
        <v>100</v>
      </c>
      <c r="C53" s="40">
        <v>265</v>
      </c>
      <c r="D53" s="17">
        <f t="shared" si="4"/>
        <v>1.2045454545454546</v>
      </c>
      <c r="E53" s="24">
        <f t="shared" si="5"/>
        <v>363.01369863013696</v>
      </c>
    </row>
    <row r="54" spans="1:5" x14ac:dyDescent="0.3">
      <c r="A54" s="78">
        <v>2017</v>
      </c>
      <c r="B54" s="69" t="s">
        <v>101</v>
      </c>
      <c r="C54" s="53">
        <v>265</v>
      </c>
      <c r="D54" s="48">
        <f t="shared" si="4"/>
        <v>1.2045454545454546</v>
      </c>
      <c r="E54" s="52">
        <f t="shared" si="5"/>
        <v>363.01369863013696</v>
      </c>
    </row>
    <row r="55" spans="1:5" x14ac:dyDescent="0.3">
      <c r="A55" s="79"/>
      <c r="B55" s="73" t="s">
        <v>102</v>
      </c>
      <c r="C55" s="53">
        <v>265</v>
      </c>
      <c r="D55" s="48">
        <f t="shared" ref="D55:D91" si="6">C55/$B$111</f>
        <v>1.2045454545454546</v>
      </c>
      <c r="E55" s="52">
        <f t="shared" ref="E55:E91" si="7">D55/$D$15*100</f>
        <v>363.01369863013696</v>
      </c>
    </row>
    <row r="56" spans="1:5" x14ac:dyDescent="0.3">
      <c r="A56" s="79"/>
      <c r="B56" s="73" t="s">
        <v>103</v>
      </c>
      <c r="C56" s="53">
        <v>265</v>
      </c>
      <c r="D56" s="48">
        <f t="shared" si="6"/>
        <v>1.2045454545454546</v>
      </c>
      <c r="E56" s="52">
        <f t="shared" si="7"/>
        <v>363.01369863013696</v>
      </c>
    </row>
    <row r="57" spans="1:5" x14ac:dyDescent="0.3">
      <c r="A57" s="79"/>
      <c r="B57" s="73" t="s">
        <v>104</v>
      </c>
      <c r="C57" s="53">
        <v>265</v>
      </c>
      <c r="D57" s="48">
        <f t="shared" si="6"/>
        <v>1.2045454545454546</v>
      </c>
      <c r="E57" s="52">
        <f t="shared" si="7"/>
        <v>363.01369863013696</v>
      </c>
    </row>
    <row r="58" spans="1:5" x14ac:dyDescent="0.3">
      <c r="A58" s="79"/>
      <c r="B58" s="73" t="s">
        <v>106</v>
      </c>
      <c r="C58" s="53">
        <v>265</v>
      </c>
      <c r="D58" s="48">
        <f t="shared" si="6"/>
        <v>1.2045454545454546</v>
      </c>
      <c r="E58" s="52">
        <f t="shared" si="7"/>
        <v>363.01369863013696</v>
      </c>
    </row>
    <row r="59" spans="1:5" x14ac:dyDescent="0.3">
      <c r="A59" s="79"/>
      <c r="B59" s="73" t="s">
        <v>107</v>
      </c>
      <c r="C59" s="53">
        <v>300</v>
      </c>
      <c r="D59" s="48">
        <f t="shared" si="6"/>
        <v>1.3636363636363635</v>
      </c>
      <c r="E59" s="52">
        <f t="shared" si="7"/>
        <v>410.95890410958901</v>
      </c>
    </row>
    <row r="60" spans="1:5" x14ac:dyDescent="0.3">
      <c r="A60" s="79"/>
      <c r="B60" s="73" t="s">
        <v>108</v>
      </c>
      <c r="C60" s="53">
        <v>330</v>
      </c>
      <c r="D60" s="48">
        <f t="shared" si="6"/>
        <v>1.5</v>
      </c>
      <c r="E60" s="52">
        <f t="shared" si="7"/>
        <v>452.05479452054789</v>
      </c>
    </row>
    <row r="61" spans="1:5" x14ac:dyDescent="0.3">
      <c r="A61" s="79"/>
      <c r="B61" s="73" t="s">
        <v>109</v>
      </c>
      <c r="C61" s="53">
        <v>330</v>
      </c>
      <c r="D61" s="48">
        <f t="shared" si="6"/>
        <v>1.5</v>
      </c>
      <c r="E61" s="52">
        <f t="shared" si="7"/>
        <v>452.05479452054789</v>
      </c>
    </row>
    <row r="62" spans="1:5" x14ac:dyDescent="0.3">
      <c r="A62" s="79"/>
      <c r="B62" s="73" t="s">
        <v>110</v>
      </c>
      <c r="C62" s="53">
        <v>330</v>
      </c>
      <c r="D62" s="48">
        <f t="shared" si="6"/>
        <v>1.5</v>
      </c>
      <c r="E62" s="52">
        <f t="shared" si="7"/>
        <v>452.05479452054789</v>
      </c>
    </row>
    <row r="63" spans="1:5" x14ac:dyDescent="0.3">
      <c r="A63" s="79"/>
      <c r="B63" s="73" t="s">
        <v>48</v>
      </c>
      <c r="C63" s="53">
        <v>330</v>
      </c>
      <c r="D63" s="48">
        <f t="shared" si="6"/>
        <v>1.5</v>
      </c>
      <c r="E63" s="52">
        <f t="shared" si="7"/>
        <v>452.05479452054789</v>
      </c>
    </row>
    <row r="64" spans="1:5" x14ac:dyDescent="0.3">
      <c r="A64" s="79"/>
      <c r="B64" s="73" t="s">
        <v>99</v>
      </c>
      <c r="C64" s="53">
        <v>330</v>
      </c>
      <c r="D64" s="48">
        <f t="shared" si="6"/>
        <v>1.5</v>
      </c>
      <c r="E64" s="52">
        <f t="shared" si="7"/>
        <v>452.05479452054789</v>
      </c>
    </row>
    <row r="65" spans="1:5" ht="15" thickBot="1" x14ac:dyDescent="0.35">
      <c r="A65" s="79"/>
      <c r="B65" s="71" t="s">
        <v>100</v>
      </c>
      <c r="C65" s="46">
        <v>330</v>
      </c>
      <c r="D65" s="17">
        <f t="shared" si="6"/>
        <v>1.5</v>
      </c>
      <c r="E65" s="24">
        <f t="shared" si="7"/>
        <v>452.05479452054789</v>
      </c>
    </row>
    <row r="66" spans="1:5" x14ac:dyDescent="0.3">
      <c r="A66" s="78">
        <v>2018</v>
      </c>
      <c r="B66" s="69" t="s">
        <v>101</v>
      </c>
      <c r="C66" s="56">
        <v>330</v>
      </c>
      <c r="D66" s="18">
        <f t="shared" si="6"/>
        <v>1.5</v>
      </c>
      <c r="E66" s="22">
        <f t="shared" si="7"/>
        <v>452.05479452054789</v>
      </c>
    </row>
    <row r="67" spans="1:5" x14ac:dyDescent="0.3">
      <c r="A67" s="79"/>
      <c r="B67" s="73" t="s">
        <v>102</v>
      </c>
      <c r="C67" s="53">
        <v>330</v>
      </c>
      <c r="D67" s="48">
        <f t="shared" si="6"/>
        <v>1.5</v>
      </c>
      <c r="E67" s="52">
        <f t="shared" si="7"/>
        <v>452.05479452054789</v>
      </c>
    </row>
    <row r="68" spans="1:5" x14ac:dyDescent="0.3">
      <c r="A68" s="79"/>
      <c r="B68" s="73" t="s">
        <v>103</v>
      </c>
      <c r="C68" s="53">
        <v>330</v>
      </c>
      <c r="D68" s="48">
        <f t="shared" si="6"/>
        <v>1.5</v>
      </c>
      <c r="E68" s="52">
        <f t="shared" si="7"/>
        <v>452.05479452054789</v>
      </c>
    </row>
    <row r="69" spans="1:5" x14ac:dyDescent="0.3">
      <c r="A69" s="79"/>
      <c r="B69" s="73" t="s">
        <v>104</v>
      </c>
      <c r="C69" s="53">
        <v>380</v>
      </c>
      <c r="D69" s="48">
        <f t="shared" si="6"/>
        <v>1.7272727272727273</v>
      </c>
      <c r="E69" s="52">
        <f t="shared" si="7"/>
        <v>520.54794520547944</v>
      </c>
    </row>
    <row r="70" spans="1:5" x14ac:dyDescent="0.3">
      <c r="A70" s="79"/>
      <c r="B70" s="73" t="s">
        <v>106</v>
      </c>
      <c r="C70" s="53">
        <v>395</v>
      </c>
      <c r="D70" s="48">
        <f t="shared" si="6"/>
        <v>1.7954545454545454</v>
      </c>
      <c r="E70" s="52">
        <f t="shared" si="7"/>
        <v>541.09589041095887</v>
      </c>
    </row>
    <row r="71" spans="1:5" x14ac:dyDescent="0.3">
      <c r="A71" s="79"/>
      <c r="B71" s="73" t="s">
        <v>107</v>
      </c>
      <c r="C71" s="53">
        <v>395</v>
      </c>
      <c r="D71" s="48">
        <f t="shared" si="6"/>
        <v>1.7954545454545454</v>
      </c>
      <c r="E71" s="52">
        <f t="shared" si="7"/>
        <v>541.09589041095887</v>
      </c>
    </row>
    <row r="72" spans="1:5" x14ac:dyDescent="0.3">
      <c r="A72" s="79"/>
      <c r="B72" s="73" t="s">
        <v>108</v>
      </c>
      <c r="C72" s="53">
        <v>395</v>
      </c>
      <c r="D72" s="48">
        <f t="shared" si="6"/>
        <v>1.7954545454545454</v>
      </c>
      <c r="E72" s="52">
        <f t="shared" si="7"/>
        <v>541.09589041095887</v>
      </c>
    </row>
    <row r="73" spans="1:5" x14ac:dyDescent="0.3">
      <c r="A73" s="79"/>
      <c r="B73" s="73" t="s">
        <v>109</v>
      </c>
      <c r="C73" s="53">
        <v>410</v>
      </c>
      <c r="D73" s="48">
        <f t="shared" si="6"/>
        <v>1.8636363636363635</v>
      </c>
      <c r="E73" s="52">
        <f t="shared" si="7"/>
        <v>561.64383561643831</v>
      </c>
    </row>
    <row r="74" spans="1:5" x14ac:dyDescent="0.3">
      <c r="A74" s="79"/>
      <c r="B74" s="73" t="s">
        <v>110</v>
      </c>
      <c r="C74" s="53">
        <v>410</v>
      </c>
      <c r="D74" s="48">
        <f t="shared" si="6"/>
        <v>1.8636363636363635</v>
      </c>
      <c r="E74" s="52">
        <f t="shared" si="7"/>
        <v>561.64383561643831</v>
      </c>
    </row>
    <row r="75" spans="1:5" x14ac:dyDescent="0.3">
      <c r="A75" s="79"/>
      <c r="B75" s="73" t="s">
        <v>48</v>
      </c>
      <c r="C75" s="53">
        <v>410</v>
      </c>
      <c r="D75" s="48">
        <f t="shared" si="6"/>
        <v>1.8636363636363635</v>
      </c>
      <c r="E75" s="52">
        <f t="shared" si="7"/>
        <v>561.64383561643831</v>
      </c>
    </row>
    <row r="76" spans="1:5" x14ac:dyDescent="0.3">
      <c r="A76" s="79"/>
      <c r="B76" s="73" t="s">
        <v>99</v>
      </c>
      <c r="C76" s="53">
        <v>458</v>
      </c>
      <c r="D76" s="48">
        <f t="shared" si="6"/>
        <v>2.081818181818182</v>
      </c>
      <c r="E76" s="52">
        <f t="shared" si="7"/>
        <v>627.39726027397262</v>
      </c>
    </row>
    <row r="77" spans="1:5" ht="15" thickBot="1" x14ac:dyDescent="0.35">
      <c r="A77" s="79"/>
      <c r="B77" s="71" t="s">
        <v>100</v>
      </c>
      <c r="C77" s="64">
        <v>458</v>
      </c>
      <c r="D77" s="61">
        <f t="shared" si="6"/>
        <v>2.081818181818182</v>
      </c>
      <c r="E77" s="62">
        <f t="shared" si="7"/>
        <v>627.39726027397262</v>
      </c>
    </row>
    <row r="78" spans="1:5" x14ac:dyDescent="0.3">
      <c r="A78" s="78">
        <v>2019</v>
      </c>
      <c r="B78" s="69" t="s">
        <v>101</v>
      </c>
      <c r="C78" s="56">
        <v>525</v>
      </c>
      <c r="D78" s="18">
        <f t="shared" si="6"/>
        <v>2.3863636363636362</v>
      </c>
      <c r="E78" s="22">
        <f t="shared" si="7"/>
        <v>719.17808219178073</v>
      </c>
    </row>
    <row r="79" spans="1:5" x14ac:dyDescent="0.3">
      <c r="A79" s="79"/>
      <c r="B79" s="73" t="s">
        <v>102</v>
      </c>
      <c r="C79" s="53">
        <v>525</v>
      </c>
      <c r="D79" s="48">
        <f t="shared" si="6"/>
        <v>2.3863636363636362</v>
      </c>
      <c r="E79" s="52">
        <f t="shared" si="7"/>
        <v>719.17808219178073</v>
      </c>
    </row>
    <row r="80" spans="1:5" x14ac:dyDescent="0.3">
      <c r="A80" s="79"/>
      <c r="B80" s="73" t="s">
        <v>103</v>
      </c>
      <c r="C80" s="53">
        <v>559</v>
      </c>
      <c r="D80" s="48">
        <f t="shared" si="6"/>
        <v>2.540909090909091</v>
      </c>
      <c r="E80" s="52">
        <f t="shared" si="7"/>
        <v>765.7534246575342</v>
      </c>
    </row>
    <row r="81" spans="1:5" x14ac:dyDescent="0.3">
      <c r="A81" s="79"/>
      <c r="B81" s="73" t="s">
        <v>104</v>
      </c>
      <c r="C81" s="53">
        <v>559</v>
      </c>
      <c r="D81" s="48">
        <f t="shared" si="6"/>
        <v>2.540909090909091</v>
      </c>
      <c r="E81" s="52">
        <f t="shared" si="7"/>
        <v>765.7534246575342</v>
      </c>
    </row>
    <row r="82" spans="1:5" x14ac:dyDescent="0.3">
      <c r="A82" s="79"/>
      <c r="B82" s="73" t="s">
        <v>106</v>
      </c>
      <c r="C82" s="53">
        <v>585</v>
      </c>
      <c r="D82" s="48">
        <f t="shared" si="6"/>
        <v>2.6590909090909092</v>
      </c>
      <c r="E82" s="52">
        <f t="shared" si="7"/>
        <v>801.36986301369859</v>
      </c>
    </row>
    <row r="83" spans="1:5" x14ac:dyDescent="0.3">
      <c r="A83" s="79"/>
      <c r="B83" s="73" t="s">
        <v>107</v>
      </c>
      <c r="C83" s="53">
        <v>585</v>
      </c>
      <c r="D83" s="48">
        <f t="shared" si="6"/>
        <v>2.6590909090909092</v>
      </c>
      <c r="E83" s="52">
        <f t="shared" si="7"/>
        <v>801.36986301369859</v>
      </c>
    </row>
    <row r="84" spans="1:5" x14ac:dyDescent="0.3">
      <c r="A84" s="79"/>
      <c r="B84" s="73" t="s">
        <v>108</v>
      </c>
      <c r="C84" s="53">
        <v>585</v>
      </c>
      <c r="D84" s="48">
        <f t="shared" si="6"/>
        <v>2.6590909090909092</v>
      </c>
      <c r="E84" s="52">
        <f t="shared" si="7"/>
        <v>801.36986301369859</v>
      </c>
    </row>
    <row r="85" spans="1:5" x14ac:dyDescent="0.3">
      <c r="A85" s="79"/>
      <c r="B85" s="73" t="s">
        <v>109</v>
      </c>
      <c r="C85" s="53">
        <v>773</v>
      </c>
      <c r="D85" s="48">
        <f t="shared" si="6"/>
        <v>3.5136363636363637</v>
      </c>
      <c r="E85" s="52">
        <f t="shared" si="7"/>
        <v>1058.9041095890411</v>
      </c>
    </row>
    <row r="86" spans="1:5" x14ac:dyDescent="0.3">
      <c r="A86" s="79"/>
      <c r="B86" s="73" t="s">
        <v>110</v>
      </c>
      <c r="C86" s="53">
        <v>773</v>
      </c>
      <c r="D86" s="48">
        <f t="shared" si="6"/>
        <v>3.5136363636363637</v>
      </c>
      <c r="E86" s="52">
        <f t="shared" si="7"/>
        <v>1058.9041095890411</v>
      </c>
    </row>
    <row r="87" spans="1:5" x14ac:dyDescent="0.3">
      <c r="A87" s="79"/>
      <c r="B87" s="73" t="s">
        <v>48</v>
      </c>
      <c r="C87" s="53">
        <v>773</v>
      </c>
      <c r="D87" s="48">
        <f t="shared" si="6"/>
        <v>3.5136363636363637</v>
      </c>
      <c r="E87" s="52">
        <f t="shared" si="7"/>
        <v>1058.9041095890411</v>
      </c>
    </row>
    <row r="88" spans="1:5" x14ac:dyDescent="0.3">
      <c r="A88" s="79"/>
      <c r="B88" s="73" t="s">
        <v>99</v>
      </c>
      <c r="C88" s="53">
        <v>773</v>
      </c>
      <c r="D88" s="48">
        <f t="shared" si="6"/>
        <v>3.5136363636363637</v>
      </c>
      <c r="E88" s="52">
        <f t="shared" si="7"/>
        <v>1058.9041095890411</v>
      </c>
    </row>
    <row r="89" spans="1:5" ht="15" thickBot="1" x14ac:dyDescent="0.35">
      <c r="A89" s="79"/>
      <c r="B89" s="71" t="s">
        <v>100</v>
      </c>
      <c r="C89" s="64">
        <v>800</v>
      </c>
      <c r="D89" s="61">
        <f t="shared" si="6"/>
        <v>3.6363636363636362</v>
      </c>
      <c r="E89" s="62">
        <f t="shared" si="7"/>
        <v>1095.8904109589041</v>
      </c>
    </row>
    <row r="90" spans="1:5" x14ac:dyDescent="0.3">
      <c r="A90" s="78">
        <v>2020</v>
      </c>
      <c r="B90" s="69" t="s">
        <v>101</v>
      </c>
      <c r="C90" s="56">
        <v>800</v>
      </c>
      <c r="D90" s="18">
        <f t="shared" si="6"/>
        <v>3.6363636363636362</v>
      </c>
      <c r="E90" s="22">
        <f t="shared" si="7"/>
        <v>1095.8904109589041</v>
      </c>
    </row>
    <row r="91" spans="1:5" x14ac:dyDescent="0.3">
      <c r="A91" s="79"/>
      <c r="B91" s="73" t="s">
        <v>102</v>
      </c>
      <c r="C91" s="53">
        <v>800</v>
      </c>
      <c r="D91" s="48">
        <f t="shared" si="6"/>
        <v>3.6363636363636362</v>
      </c>
      <c r="E91" s="52">
        <f t="shared" si="7"/>
        <v>1095.8904109589041</v>
      </c>
    </row>
    <row r="92" spans="1:5" x14ac:dyDescent="0.3">
      <c r="A92" s="79"/>
      <c r="B92" s="73" t="s">
        <v>103</v>
      </c>
      <c r="C92" s="53">
        <v>800</v>
      </c>
      <c r="D92" s="48">
        <f t="shared" ref="D92" si="8">C92/$B$111</f>
        <v>3.6363636363636362</v>
      </c>
      <c r="E92" s="52">
        <f t="shared" ref="E92" si="9">D92/$D$15*100</f>
        <v>1095.8904109589041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1050</v>
      </c>
      <c r="D107" s="48">
        <f t="shared" ref="D107" si="10">C107/$B$111</f>
        <v>4.7727272727272725</v>
      </c>
      <c r="E107" s="52">
        <f t="shared" ref="E107" si="11">D107/$D$15*100</f>
        <v>1438.3561643835615</v>
      </c>
    </row>
    <row r="108" spans="1:5" x14ac:dyDescent="0.3">
      <c r="A108" s="79"/>
      <c r="B108" s="73" t="s">
        <v>108</v>
      </c>
      <c r="C108" s="53">
        <v>1050</v>
      </c>
      <c r="D108" s="48">
        <f t="shared" ref="D108:D109" si="12">C108/$B$111</f>
        <v>4.7727272727272725</v>
      </c>
      <c r="E108" s="52">
        <f t="shared" ref="E108:E109" si="13">D108/$D$15*100</f>
        <v>1438.3561643835615</v>
      </c>
    </row>
    <row r="109" spans="1:5" x14ac:dyDescent="0.3">
      <c r="A109" s="79"/>
      <c r="B109" s="73" t="s">
        <v>109</v>
      </c>
      <c r="C109" s="53">
        <v>1050</v>
      </c>
      <c r="D109" s="48">
        <f t="shared" si="12"/>
        <v>4.7727272727272725</v>
      </c>
      <c r="E109" s="52">
        <f t="shared" si="13"/>
        <v>1438.3561643835615</v>
      </c>
    </row>
    <row r="110" spans="1:5" ht="15" thickBot="1" x14ac:dyDescent="0.35">
      <c r="A110" s="80"/>
      <c r="B110" s="71" t="s">
        <v>110</v>
      </c>
      <c r="C110" s="46">
        <v>1050</v>
      </c>
      <c r="D110" s="17">
        <f t="shared" ref="D110" si="14">C110/$B$111</f>
        <v>4.7727272727272725</v>
      </c>
      <c r="E110" s="24">
        <f t="shared" ref="E110" si="15">D110/$D$15*100</f>
        <v>1438.3561643835615</v>
      </c>
    </row>
    <row r="111" spans="1:5" x14ac:dyDescent="0.3">
      <c r="A111" s="13" t="s">
        <v>93</v>
      </c>
      <c r="B111" s="14">
        <v>220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102:A110"/>
    <mergeCell ref="A90:A101"/>
    <mergeCell ref="A78:A89"/>
    <mergeCell ref="A54:A65"/>
    <mergeCell ref="A18:A29"/>
    <mergeCell ref="A30:A41"/>
    <mergeCell ref="A42:A53"/>
    <mergeCell ref="A66:A77"/>
    <mergeCell ref="C12:E12"/>
    <mergeCell ref="C13:E13"/>
    <mergeCell ref="A15:A17"/>
    <mergeCell ref="A12:A14"/>
    <mergeCell ref="B12:B14"/>
  </mergeCells>
  <hyperlinks>
    <hyperlink ref="A117" location="Índice!A1" display="Volver al Índice" xr:uid="{00000000-0004-0000-0600-000000000000}"/>
    <hyperlink ref="A120" r:id="rId1" xr:uid="{D3205ED8-1304-441C-8B8B-9E5729E5940B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  <col min="8" max="8" width="30.33203125" bestFit="1" customWidth="1"/>
  </cols>
  <sheetData>
    <row r="1" spans="1:8" x14ac:dyDescent="0.3">
      <c r="A1" s="7" t="s">
        <v>0</v>
      </c>
      <c r="B1" s="3"/>
    </row>
    <row r="2" spans="1:8" x14ac:dyDescent="0.3">
      <c r="A2" s="7" t="s">
        <v>1</v>
      </c>
      <c r="B2" s="3"/>
    </row>
    <row r="3" spans="1:8" x14ac:dyDescent="0.3">
      <c r="A3" s="7" t="s">
        <v>2</v>
      </c>
      <c r="B3" s="3"/>
    </row>
    <row r="4" spans="1:8" x14ac:dyDescent="0.3">
      <c r="A4" s="7" t="s">
        <v>3</v>
      </c>
      <c r="B4" s="3" t="s">
        <v>4</v>
      </c>
    </row>
    <row r="5" spans="1:8" x14ac:dyDescent="0.3">
      <c r="A5" s="7" t="s">
        <v>37</v>
      </c>
      <c r="B5" s="3" t="s">
        <v>12</v>
      </c>
    </row>
    <row r="6" spans="1:8" x14ac:dyDescent="0.3">
      <c r="A6" s="7" t="s">
        <v>5</v>
      </c>
      <c r="B6" s="3" t="s">
        <v>69</v>
      </c>
    </row>
    <row r="7" spans="1:8" x14ac:dyDescent="0.3">
      <c r="A7" s="7" t="s">
        <v>38</v>
      </c>
      <c r="B7" s="3" t="s">
        <v>39</v>
      </c>
    </row>
    <row r="8" spans="1:8" x14ac:dyDescent="0.3">
      <c r="A8" s="7" t="s">
        <v>40</v>
      </c>
      <c r="B8" s="8" t="str">
        <f>+'LA PLATA-MAR DEL PLATA'!B8</f>
        <v>septiembre 2021</v>
      </c>
    </row>
    <row r="9" spans="1:8" x14ac:dyDescent="0.3">
      <c r="A9" s="7" t="s">
        <v>41</v>
      </c>
      <c r="B9" s="8" t="str">
        <f>+'LA PLATA-MAR DEL PLATA'!B9</f>
        <v>septiembre 2021</v>
      </c>
    </row>
    <row r="11" spans="1:8" ht="15" thickBot="1" x14ac:dyDescent="0.35"/>
    <row r="12" spans="1:8" ht="15" thickBot="1" x14ac:dyDescent="0.35">
      <c r="A12" s="93" t="s">
        <v>42</v>
      </c>
      <c r="B12" s="96" t="s">
        <v>43</v>
      </c>
      <c r="C12" s="81" t="s">
        <v>96</v>
      </c>
      <c r="D12" s="82"/>
      <c r="E12" s="82"/>
      <c r="F12" s="82"/>
      <c r="G12" s="82"/>
      <c r="H12" s="83"/>
    </row>
    <row r="13" spans="1:8" x14ac:dyDescent="0.3">
      <c r="A13" s="94"/>
      <c r="B13" s="97"/>
      <c r="C13" s="84" t="s">
        <v>45</v>
      </c>
      <c r="D13" s="85"/>
      <c r="E13" s="86"/>
      <c r="F13" s="99" t="s">
        <v>46</v>
      </c>
      <c r="G13" s="100"/>
      <c r="H13" s="101"/>
    </row>
    <row r="14" spans="1:8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  <c r="F14" s="54" t="s">
        <v>94</v>
      </c>
      <c r="G14" s="12" t="s">
        <v>95</v>
      </c>
      <c r="H14" s="16" t="s">
        <v>97</v>
      </c>
    </row>
    <row r="15" spans="1:8" x14ac:dyDescent="0.3">
      <c r="A15" s="87">
        <v>2013</v>
      </c>
      <c r="B15" s="66" t="s">
        <v>48</v>
      </c>
      <c r="C15" s="36">
        <v>64</v>
      </c>
      <c r="D15" s="18">
        <f t="shared" ref="D15:D47" si="0">C15/$B$111</f>
        <v>0.42666666666666669</v>
      </c>
      <c r="E15" s="22">
        <f t="shared" ref="E15:E29" si="1">D15/$D$15*100</f>
        <v>100</v>
      </c>
      <c r="F15" s="25">
        <v>75</v>
      </c>
      <c r="G15" s="19">
        <f t="shared" ref="G15:G29" si="2">F15/$B$111</f>
        <v>0.5</v>
      </c>
      <c r="H15" s="22">
        <f t="shared" ref="H15:H29" si="3">F15/$F$15*100</f>
        <v>100</v>
      </c>
    </row>
    <row r="16" spans="1:8" x14ac:dyDescent="0.3">
      <c r="A16" s="88"/>
      <c r="B16" s="67" t="s">
        <v>99</v>
      </c>
      <c r="C16" s="37">
        <v>64</v>
      </c>
      <c r="D16" s="21">
        <f t="shared" si="0"/>
        <v>0.42666666666666669</v>
      </c>
      <c r="E16" s="23">
        <f t="shared" si="1"/>
        <v>100</v>
      </c>
      <c r="F16" s="26">
        <v>75</v>
      </c>
      <c r="G16" s="20">
        <f t="shared" si="2"/>
        <v>0.5</v>
      </c>
      <c r="H16" s="23">
        <f t="shared" si="3"/>
        <v>100</v>
      </c>
    </row>
    <row r="17" spans="1:8" ht="15" thickBot="1" x14ac:dyDescent="0.35">
      <c r="A17" s="89"/>
      <c r="B17" s="68" t="s">
        <v>100</v>
      </c>
      <c r="C17" s="42">
        <v>64</v>
      </c>
      <c r="D17" s="29">
        <f t="shared" si="0"/>
        <v>0.42666666666666669</v>
      </c>
      <c r="E17" s="30">
        <f t="shared" si="1"/>
        <v>100</v>
      </c>
      <c r="F17" s="31">
        <v>75</v>
      </c>
      <c r="G17" s="28">
        <f t="shared" si="2"/>
        <v>0.5</v>
      </c>
      <c r="H17" s="30">
        <f t="shared" si="3"/>
        <v>100</v>
      </c>
    </row>
    <row r="18" spans="1:8" x14ac:dyDescent="0.3">
      <c r="A18" s="90">
        <v>2014</v>
      </c>
      <c r="B18" s="69" t="s">
        <v>101</v>
      </c>
      <c r="C18" s="36">
        <v>72</v>
      </c>
      <c r="D18" s="18">
        <f t="shared" si="0"/>
        <v>0.48</v>
      </c>
      <c r="E18" s="22">
        <f t="shared" si="1"/>
        <v>112.49999999999997</v>
      </c>
      <c r="F18" s="25">
        <v>86</v>
      </c>
      <c r="G18" s="18">
        <f t="shared" si="2"/>
        <v>0.57333333333333336</v>
      </c>
      <c r="H18" s="22">
        <f t="shared" si="3"/>
        <v>114.66666666666667</v>
      </c>
    </row>
    <row r="19" spans="1:8" x14ac:dyDescent="0.3">
      <c r="A19" s="91"/>
      <c r="B19" s="70" t="s">
        <v>102</v>
      </c>
      <c r="C19" s="37">
        <v>72</v>
      </c>
      <c r="D19" s="21">
        <f t="shared" si="0"/>
        <v>0.48</v>
      </c>
      <c r="E19" s="23">
        <f t="shared" si="1"/>
        <v>112.49999999999997</v>
      </c>
      <c r="F19" s="26">
        <v>86</v>
      </c>
      <c r="G19" s="21">
        <f t="shared" si="2"/>
        <v>0.57333333333333336</v>
      </c>
      <c r="H19" s="23">
        <f t="shared" si="3"/>
        <v>114.66666666666667</v>
      </c>
    </row>
    <row r="20" spans="1:8" x14ac:dyDescent="0.3">
      <c r="A20" s="91"/>
      <c r="B20" s="70" t="s">
        <v>103</v>
      </c>
      <c r="C20" s="37">
        <v>72</v>
      </c>
      <c r="D20" s="21">
        <f t="shared" si="0"/>
        <v>0.48</v>
      </c>
      <c r="E20" s="23">
        <f t="shared" si="1"/>
        <v>112.49999999999997</v>
      </c>
      <c r="F20" s="26">
        <v>86</v>
      </c>
      <c r="G20" s="21">
        <f t="shared" si="2"/>
        <v>0.57333333333333336</v>
      </c>
      <c r="H20" s="23">
        <f t="shared" si="3"/>
        <v>114.66666666666667</v>
      </c>
    </row>
    <row r="21" spans="1:8" x14ac:dyDescent="0.3">
      <c r="A21" s="91"/>
      <c r="B21" s="70" t="s">
        <v>104</v>
      </c>
      <c r="C21" s="37">
        <v>72</v>
      </c>
      <c r="D21" s="21">
        <f t="shared" si="0"/>
        <v>0.48</v>
      </c>
      <c r="E21" s="23">
        <f>D21/$D$15*100</f>
        <v>112.49999999999997</v>
      </c>
      <c r="F21" s="26">
        <v>86</v>
      </c>
      <c r="G21" s="21">
        <f t="shared" si="2"/>
        <v>0.57333333333333336</v>
      </c>
      <c r="H21" s="23">
        <f>F21/$F$15*100</f>
        <v>114.66666666666667</v>
      </c>
    </row>
    <row r="22" spans="1:8" x14ac:dyDescent="0.3">
      <c r="A22" s="91"/>
      <c r="B22" s="70" t="s">
        <v>106</v>
      </c>
      <c r="C22" s="37">
        <v>79</v>
      </c>
      <c r="D22" s="21">
        <f t="shared" si="0"/>
        <v>0.52666666666666662</v>
      </c>
      <c r="E22" s="23">
        <f t="shared" si="1"/>
        <v>123.43749999999997</v>
      </c>
      <c r="F22" s="26">
        <v>90</v>
      </c>
      <c r="G22" s="21">
        <f t="shared" si="2"/>
        <v>0.6</v>
      </c>
      <c r="H22" s="23">
        <f t="shared" si="3"/>
        <v>120</v>
      </c>
    </row>
    <row r="23" spans="1:8" x14ac:dyDescent="0.3">
      <c r="A23" s="91"/>
      <c r="B23" s="70" t="s">
        <v>107</v>
      </c>
      <c r="C23" s="37">
        <v>79</v>
      </c>
      <c r="D23" s="21">
        <f t="shared" si="0"/>
        <v>0.52666666666666662</v>
      </c>
      <c r="E23" s="23">
        <f t="shared" si="1"/>
        <v>123.43749999999997</v>
      </c>
      <c r="F23" s="26">
        <v>90</v>
      </c>
      <c r="G23" s="21">
        <f t="shared" si="2"/>
        <v>0.6</v>
      </c>
      <c r="H23" s="23">
        <f t="shared" si="3"/>
        <v>120</v>
      </c>
    </row>
    <row r="24" spans="1:8" x14ac:dyDescent="0.3">
      <c r="A24" s="91"/>
      <c r="B24" s="70" t="s">
        <v>108</v>
      </c>
      <c r="C24" s="37">
        <v>79</v>
      </c>
      <c r="D24" s="21">
        <f t="shared" si="0"/>
        <v>0.52666666666666662</v>
      </c>
      <c r="E24" s="23">
        <f t="shared" si="1"/>
        <v>123.43749999999997</v>
      </c>
      <c r="F24" s="26">
        <v>90</v>
      </c>
      <c r="G24" s="21">
        <f t="shared" si="2"/>
        <v>0.6</v>
      </c>
      <c r="H24" s="23">
        <f t="shared" si="3"/>
        <v>120</v>
      </c>
    </row>
    <row r="25" spans="1:8" x14ac:dyDescent="0.3">
      <c r="A25" s="91"/>
      <c r="B25" s="70" t="s">
        <v>109</v>
      </c>
      <c r="C25" s="37">
        <v>79</v>
      </c>
      <c r="D25" s="21">
        <f t="shared" si="0"/>
        <v>0.52666666666666662</v>
      </c>
      <c r="E25" s="23">
        <f t="shared" si="1"/>
        <v>123.43749999999997</v>
      </c>
      <c r="F25" s="26">
        <v>90</v>
      </c>
      <c r="G25" s="21">
        <f t="shared" si="2"/>
        <v>0.6</v>
      </c>
      <c r="H25" s="23">
        <f t="shared" si="3"/>
        <v>120</v>
      </c>
    </row>
    <row r="26" spans="1:8" x14ac:dyDescent="0.3">
      <c r="A26" s="91"/>
      <c r="B26" s="70" t="s">
        <v>110</v>
      </c>
      <c r="C26" s="37">
        <v>85</v>
      </c>
      <c r="D26" s="21">
        <f t="shared" si="0"/>
        <v>0.56666666666666665</v>
      </c>
      <c r="E26" s="23">
        <f t="shared" si="1"/>
        <v>132.81249999999997</v>
      </c>
      <c r="F26" s="26">
        <v>102</v>
      </c>
      <c r="G26" s="21">
        <f t="shared" si="2"/>
        <v>0.68</v>
      </c>
      <c r="H26" s="23">
        <f t="shared" si="3"/>
        <v>136</v>
      </c>
    </row>
    <row r="27" spans="1:8" x14ac:dyDescent="0.3">
      <c r="A27" s="91"/>
      <c r="B27" s="70" t="s">
        <v>48</v>
      </c>
      <c r="C27" s="37">
        <v>85</v>
      </c>
      <c r="D27" s="21">
        <f t="shared" si="0"/>
        <v>0.56666666666666665</v>
      </c>
      <c r="E27" s="23">
        <f t="shared" si="1"/>
        <v>132.81249999999997</v>
      </c>
      <c r="F27" s="26">
        <v>102</v>
      </c>
      <c r="G27" s="21">
        <f t="shared" si="2"/>
        <v>0.68</v>
      </c>
      <c r="H27" s="23">
        <f t="shared" si="3"/>
        <v>136</v>
      </c>
    </row>
    <row r="28" spans="1:8" x14ac:dyDescent="0.3">
      <c r="A28" s="91"/>
      <c r="B28" s="70" t="s">
        <v>99</v>
      </c>
      <c r="C28" s="37">
        <v>85</v>
      </c>
      <c r="D28" s="21">
        <f t="shared" si="0"/>
        <v>0.56666666666666665</v>
      </c>
      <c r="E28" s="23">
        <f t="shared" si="1"/>
        <v>132.81249999999997</v>
      </c>
      <c r="F28" s="26">
        <v>102</v>
      </c>
      <c r="G28" s="21">
        <f t="shared" si="2"/>
        <v>0.68</v>
      </c>
      <c r="H28" s="23">
        <f t="shared" si="3"/>
        <v>136</v>
      </c>
    </row>
    <row r="29" spans="1:8" ht="15" thickBot="1" x14ac:dyDescent="0.35">
      <c r="A29" s="92"/>
      <c r="B29" s="71" t="s">
        <v>100</v>
      </c>
      <c r="C29" s="38">
        <v>85</v>
      </c>
      <c r="D29" s="17">
        <f t="shared" si="0"/>
        <v>0.56666666666666665</v>
      </c>
      <c r="E29" s="24">
        <f t="shared" si="1"/>
        <v>132.81249999999997</v>
      </c>
      <c r="F29" s="27">
        <v>105</v>
      </c>
      <c r="G29" s="17">
        <f t="shared" si="2"/>
        <v>0.7</v>
      </c>
      <c r="H29" s="24">
        <f t="shared" si="3"/>
        <v>140</v>
      </c>
    </row>
    <row r="30" spans="1:8" x14ac:dyDescent="0.3">
      <c r="A30" s="78">
        <v>2015</v>
      </c>
      <c r="B30" s="69" t="s">
        <v>101</v>
      </c>
      <c r="C30" s="36">
        <v>105</v>
      </c>
      <c r="D30" s="18">
        <f t="shared" si="0"/>
        <v>0.7</v>
      </c>
      <c r="E30" s="22">
        <f t="shared" ref="E30:E36" si="4">D30/$D$15*100</f>
        <v>164.06249999999997</v>
      </c>
      <c r="F30" s="25">
        <v>127</v>
      </c>
      <c r="G30" s="18">
        <v>0.84666666666666668</v>
      </c>
      <c r="H30" s="22">
        <v>169.33333333333334</v>
      </c>
    </row>
    <row r="31" spans="1:8" x14ac:dyDescent="0.3">
      <c r="A31" s="79"/>
      <c r="B31" s="70" t="s">
        <v>102</v>
      </c>
      <c r="C31" s="37">
        <v>105</v>
      </c>
      <c r="D31" s="21">
        <f t="shared" si="0"/>
        <v>0.7</v>
      </c>
      <c r="E31" s="23">
        <f t="shared" si="4"/>
        <v>164.06249999999997</v>
      </c>
      <c r="F31" s="26">
        <v>127</v>
      </c>
      <c r="G31" s="21">
        <f t="shared" ref="G31:G47" si="5">F31/$B$111</f>
        <v>0.84666666666666668</v>
      </c>
      <c r="H31" s="23">
        <f t="shared" ref="H31:H36" si="6">F31/$F$15*100</f>
        <v>169.33333333333334</v>
      </c>
    </row>
    <row r="32" spans="1:8" x14ac:dyDescent="0.3">
      <c r="A32" s="79"/>
      <c r="B32" s="70" t="s">
        <v>103</v>
      </c>
      <c r="C32" s="37">
        <v>105</v>
      </c>
      <c r="D32" s="21">
        <f t="shared" si="0"/>
        <v>0.7</v>
      </c>
      <c r="E32" s="23">
        <f t="shared" si="4"/>
        <v>164.06249999999997</v>
      </c>
      <c r="F32" s="26">
        <v>127</v>
      </c>
      <c r="G32" s="21">
        <f t="shared" si="5"/>
        <v>0.84666666666666668</v>
      </c>
      <c r="H32" s="23">
        <f t="shared" si="6"/>
        <v>169.33333333333334</v>
      </c>
    </row>
    <row r="33" spans="1:8" x14ac:dyDescent="0.3">
      <c r="A33" s="79"/>
      <c r="B33" s="70" t="s">
        <v>104</v>
      </c>
      <c r="C33" s="37">
        <v>110</v>
      </c>
      <c r="D33" s="21">
        <f t="shared" si="0"/>
        <v>0.73333333333333328</v>
      </c>
      <c r="E33" s="23">
        <f t="shared" si="4"/>
        <v>171.87499999999997</v>
      </c>
      <c r="F33" s="26">
        <v>135</v>
      </c>
      <c r="G33" s="21">
        <f t="shared" si="5"/>
        <v>0.9</v>
      </c>
      <c r="H33" s="23">
        <f t="shared" si="6"/>
        <v>180</v>
      </c>
    </row>
    <row r="34" spans="1:8" x14ac:dyDescent="0.3">
      <c r="A34" s="79"/>
      <c r="B34" s="70" t="s">
        <v>106</v>
      </c>
      <c r="C34" s="37">
        <v>110</v>
      </c>
      <c r="D34" s="21">
        <f t="shared" si="0"/>
        <v>0.73333333333333328</v>
      </c>
      <c r="E34" s="23">
        <f t="shared" si="4"/>
        <v>171.87499999999997</v>
      </c>
      <c r="F34" s="26">
        <v>135</v>
      </c>
      <c r="G34" s="21">
        <f t="shared" si="5"/>
        <v>0.9</v>
      </c>
      <c r="H34" s="23">
        <f t="shared" si="6"/>
        <v>180</v>
      </c>
    </row>
    <row r="35" spans="1:8" x14ac:dyDescent="0.3">
      <c r="A35" s="79"/>
      <c r="B35" s="70" t="s">
        <v>107</v>
      </c>
      <c r="C35" s="37">
        <v>110</v>
      </c>
      <c r="D35" s="21">
        <f t="shared" si="0"/>
        <v>0.73333333333333328</v>
      </c>
      <c r="E35" s="23">
        <f t="shared" si="4"/>
        <v>171.87499999999997</v>
      </c>
      <c r="F35" s="26">
        <v>135</v>
      </c>
      <c r="G35" s="21">
        <f t="shared" si="5"/>
        <v>0.9</v>
      </c>
      <c r="H35" s="23">
        <f t="shared" si="6"/>
        <v>180</v>
      </c>
    </row>
    <row r="36" spans="1:8" x14ac:dyDescent="0.3">
      <c r="A36" s="79"/>
      <c r="B36" s="70" t="s">
        <v>108</v>
      </c>
      <c r="C36" s="37">
        <v>110</v>
      </c>
      <c r="D36" s="21">
        <f t="shared" si="0"/>
        <v>0.73333333333333328</v>
      </c>
      <c r="E36" s="23">
        <f t="shared" si="4"/>
        <v>171.87499999999997</v>
      </c>
      <c r="F36" s="26">
        <v>135</v>
      </c>
      <c r="G36" s="21">
        <f t="shared" si="5"/>
        <v>0.9</v>
      </c>
      <c r="H36" s="23">
        <f t="shared" si="6"/>
        <v>180</v>
      </c>
    </row>
    <row r="37" spans="1:8" x14ac:dyDescent="0.3">
      <c r="A37" s="79"/>
      <c r="B37" s="70" t="s">
        <v>109</v>
      </c>
      <c r="C37" s="37">
        <v>110</v>
      </c>
      <c r="D37" s="21">
        <f t="shared" si="0"/>
        <v>0.73333333333333328</v>
      </c>
      <c r="E37" s="23">
        <f t="shared" ref="E37:E47" si="7">D37/$D$15*100</f>
        <v>171.87499999999997</v>
      </c>
      <c r="F37" s="26">
        <v>135</v>
      </c>
      <c r="G37" s="21">
        <f t="shared" si="5"/>
        <v>0.9</v>
      </c>
      <c r="H37" s="23">
        <f t="shared" ref="H37:H47" si="8">F37/$F$15*100</f>
        <v>180</v>
      </c>
    </row>
    <row r="38" spans="1:8" x14ac:dyDescent="0.3">
      <c r="A38" s="79"/>
      <c r="B38" s="70" t="s">
        <v>110</v>
      </c>
      <c r="C38" s="51">
        <v>120</v>
      </c>
      <c r="D38" s="48">
        <f t="shared" si="0"/>
        <v>0.8</v>
      </c>
      <c r="E38" s="52">
        <f t="shared" si="7"/>
        <v>187.5</v>
      </c>
      <c r="F38" s="14">
        <v>150</v>
      </c>
      <c r="G38" s="48">
        <f t="shared" si="5"/>
        <v>1</v>
      </c>
      <c r="H38" s="52">
        <f t="shared" si="8"/>
        <v>200</v>
      </c>
    </row>
    <row r="39" spans="1:8" x14ac:dyDescent="0.3">
      <c r="A39" s="79"/>
      <c r="B39" s="70" t="s">
        <v>48</v>
      </c>
      <c r="C39" s="37">
        <v>120</v>
      </c>
      <c r="D39" s="21">
        <f t="shared" si="0"/>
        <v>0.8</v>
      </c>
      <c r="E39" s="23">
        <f t="shared" si="7"/>
        <v>187.5</v>
      </c>
      <c r="F39" s="26">
        <v>150</v>
      </c>
      <c r="G39" s="21">
        <f t="shared" si="5"/>
        <v>1</v>
      </c>
      <c r="H39" s="23">
        <f t="shared" si="8"/>
        <v>200</v>
      </c>
    </row>
    <row r="40" spans="1:8" x14ac:dyDescent="0.3">
      <c r="A40" s="79"/>
      <c r="B40" s="70" t="s">
        <v>99</v>
      </c>
      <c r="C40" s="37">
        <v>120</v>
      </c>
      <c r="D40" s="21">
        <f t="shared" si="0"/>
        <v>0.8</v>
      </c>
      <c r="E40" s="23">
        <f t="shared" si="7"/>
        <v>187.5</v>
      </c>
      <c r="F40" s="26">
        <v>150</v>
      </c>
      <c r="G40" s="21">
        <f t="shared" si="5"/>
        <v>1</v>
      </c>
      <c r="H40" s="23">
        <f t="shared" si="8"/>
        <v>200</v>
      </c>
    </row>
    <row r="41" spans="1:8" ht="15" thickBot="1" x14ac:dyDescent="0.35">
      <c r="A41" s="79"/>
      <c r="B41" s="72" t="s">
        <v>100</v>
      </c>
      <c r="C41" s="38">
        <v>120</v>
      </c>
      <c r="D41" s="17">
        <f t="shared" si="0"/>
        <v>0.8</v>
      </c>
      <c r="E41" s="24">
        <f t="shared" si="7"/>
        <v>187.5</v>
      </c>
      <c r="F41" s="27">
        <v>150</v>
      </c>
      <c r="G41" s="17">
        <f t="shared" si="5"/>
        <v>1</v>
      </c>
      <c r="H41" s="24">
        <f t="shared" si="8"/>
        <v>200</v>
      </c>
    </row>
    <row r="42" spans="1:8" x14ac:dyDescent="0.3">
      <c r="A42" s="90">
        <v>2016</v>
      </c>
      <c r="B42" s="69" t="s">
        <v>101</v>
      </c>
      <c r="C42" s="36">
        <v>150</v>
      </c>
      <c r="D42" s="18">
        <f t="shared" si="0"/>
        <v>1</v>
      </c>
      <c r="E42" s="22">
        <f t="shared" si="7"/>
        <v>234.375</v>
      </c>
      <c r="F42" s="25">
        <v>180</v>
      </c>
      <c r="G42" s="18">
        <f t="shared" si="5"/>
        <v>1.2</v>
      </c>
      <c r="H42" s="22">
        <f t="shared" si="8"/>
        <v>240</v>
      </c>
    </row>
    <row r="43" spans="1:8" x14ac:dyDescent="0.3">
      <c r="A43" s="91"/>
      <c r="B43" s="70" t="s">
        <v>102</v>
      </c>
      <c r="C43" s="37">
        <v>150</v>
      </c>
      <c r="D43" s="21">
        <f t="shared" si="0"/>
        <v>1</v>
      </c>
      <c r="E43" s="23">
        <f t="shared" si="7"/>
        <v>234.375</v>
      </c>
      <c r="F43" s="26">
        <v>180</v>
      </c>
      <c r="G43" s="21">
        <f t="shared" si="5"/>
        <v>1.2</v>
      </c>
      <c r="H43" s="23">
        <f t="shared" si="8"/>
        <v>240</v>
      </c>
    </row>
    <row r="44" spans="1:8" x14ac:dyDescent="0.3">
      <c r="A44" s="91"/>
      <c r="B44" s="70" t="s">
        <v>103</v>
      </c>
      <c r="C44" s="37">
        <v>150</v>
      </c>
      <c r="D44" s="21">
        <f t="shared" si="0"/>
        <v>1</v>
      </c>
      <c r="E44" s="23">
        <f t="shared" si="7"/>
        <v>234.375</v>
      </c>
      <c r="F44" s="26">
        <v>180</v>
      </c>
      <c r="G44" s="21">
        <f t="shared" si="5"/>
        <v>1.2</v>
      </c>
      <c r="H44" s="23">
        <f t="shared" si="8"/>
        <v>240</v>
      </c>
    </row>
    <row r="45" spans="1:8" x14ac:dyDescent="0.3">
      <c r="A45" s="91"/>
      <c r="B45" s="70" t="s">
        <v>104</v>
      </c>
      <c r="C45" s="37">
        <v>150</v>
      </c>
      <c r="D45" s="21">
        <f t="shared" si="0"/>
        <v>1</v>
      </c>
      <c r="E45" s="23">
        <f t="shared" si="7"/>
        <v>234.375</v>
      </c>
      <c r="F45" s="26">
        <v>180</v>
      </c>
      <c r="G45" s="21">
        <f t="shared" si="5"/>
        <v>1.2</v>
      </c>
      <c r="H45" s="23">
        <f t="shared" si="8"/>
        <v>240</v>
      </c>
    </row>
    <row r="46" spans="1:8" x14ac:dyDescent="0.3">
      <c r="A46" s="91"/>
      <c r="B46" s="70" t="s">
        <v>106</v>
      </c>
      <c r="C46" s="37">
        <v>150</v>
      </c>
      <c r="D46" s="21">
        <f t="shared" si="0"/>
        <v>1</v>
      </c>
      <c r="E46" s="23">
        <f t="shared" si="7"/>
        <v>234.375</v>
      </c>
      <c r="F46" s="26">
        <v>180</v>
      </c>
      <c r="G46" s="21">
        <f t="shared" si="5"/>
        <v>1.2</v>
      </c>
      <c r="H46" s="23">
        <f t="shared" si="8"/>
        <v>240</v>
      </c>
    </row>
    <row r="47" spans="1:8" x14ac:dyDescent="0.3">
      <c r="A47" s="91"/>
      <c r="B47" s="70" t="s">
        <v>107</v>
      </c>
      <c r="C47" s="37">
        <v>150</v>
      </c>
      <c r="D47" s="21">
        <f t="shared" si="0"/>
        <v>1</v>
      </c>
      <c r="E47" s="23">
        <f t="shared" si="7"/>
        <v>234.375</v>
      </c>
      <c r="F47" s="26">
        <v>180</v>
      </c>
      <c r="G47" s="21">
        <f t="shared" si="5"/>
        <v>1.2</v>
      </c>
      <c r="H47" s="23">
        <f t="shared" si="8"/>
        <v>240</v>
      </c>
    </row>
    <row r="48" spans="1:8" x14ac:dyDescent="0.3">
      <c r="A48" s="91"/>
      <c r="B48" s="70" t="s">
        <v>108</v>
      </c>
      <c r="C48" s="37">
        <v>150</v>
      </c>
      <c r="D48" s="21">
        <f>C48/$B$111</f>
        <v>1</v>
      </c>
      <c r="E48" s="23">
        <f>D48/$D$15*100</f>
        <v>234.375</v>
      </c>
      <c r="F48" s="26">
        <v>180</v>
      </c>
      <c r="G48" s="21">
        <f>F48/$B$111</f>
        <v>1.2</v>
      </c>
      <c r="H48" s="23">
        <f>F48/$F$15*100</f>
        <v>240</v>
      </c>
    </row>
    <row r="49" spans="1:8" x14ac:dyDescent="0.3">
      <c r="A49" s="91"/>
      <c r="B49" s="70" t="s">
        <v>109</v>
      </c>
      <c r="C49" s="37">
        <v>150</v>
      </c>
      <c r="D49" s="21">
        <f>C49/$B$111</f>
        <v>1</v>
      </c>
      <c r="E49" s="23">
        <f>D49/$D$15*100</f>
        <v>234.375</v>
      </c>
      <c r="F49" s="26">
        <v>180</v>
      </c>
      <c r="G49" s="21">
        <f>F49/$B$111</f>
        <v>1.2</v>
      </c>
      <c r="H49" s="23">
        <f>F49/$F$15*100</f>
        <v>240</v>
      </c>
    </row>
    <row r="50" spans="1:8" x14ac:dyDescent="0.3">
      <c r="A50" s="91"/>
      <c r="B50" s="70" t="s">
        <v>110</v>
      </c>
      <c r="C50" s="37">
        <v>150</v>
      </c>
      <c r="D50" s="21">
        <f>C50/$B$111</f>
        <v>1</v>
      </c>
      <c r="E50" s="23">
        <f>D50/$D$15*100</f>
        <v>234.375</v>
      </c>
      <c r="F50" s="26">
        <v>180</v>
      </c>
      <c r="G50" s="21">
        <f>F50/$B$111</f>
        <v>1.2</v>
      </c>
      <c r="H50" s="23">
        <f>F50/$F$15*100</f>
        <v>240</v>
      </c>
    </row>
    <row r="51" spans="1:8" x14ac:dyDescent="0.3">
      <c r="A51" s="91"/>
      <c r="B51" s="70" t="s">
        <v>48</v>
      </c>
      <c r="C51" s="37">
        <v>170</v>
      </c>
      <c r="D51" s="21">
        <f>C51/$B$111</f>
        <v>1.1333333333333333</v>
      </c>
      <c r="E51" s="23">
        <f>D51/$D$15*100</f>
        <v>265.62499999999994</v>
      </c>
      <c r="F51" s="26">
        <v>210</v>
      </c>
      <c r="G51" s="21">
        <f>F51/$B$111</f>
        <v>1.4</v>
      </c>
      <c r="H51" s="23">
        <f>F51/$F$15*100</f>
        <v>280</v>
      </c>
    </row>
    <row r="52" spans="1:8" x14ac:dyDescent="0.3">
      <c r="A52" s="91"/>
      <c r="B52" s="70" t="s">
        <v>99</v>
      </c>
      <c r="C52" s="37">
        <v>185</v>
      </c>
      <c r="D52" s="21">
        <f>C52/$B$111</f>
        <v>1.2333333333333334</v>
      </c>
      <c r="E52" s="23">
        <f>D52/$D$15*100</f>
        <v>289.0625</v>
      </c>
      <c r="F52" s="26" t="s">
        <v>105</v>
      </c>
      <c r="G52" s="21" t="s">
        <v>105</v>
      </c>
      <c r="H52" s="23" t="s">
        <v>105</v>
      </c>
    </row>
    <row r="53" spans="1:8" ht="15" thickBot="1" x14ac:dyDescent="0.35">
      <c r="A53" s="91"/>
      <c r="B53" s="72" t="s">
        <v>100</v>
      </c>
      <c r="C53" s="38" t="s">
        <v>105</v>
      </c>
      <c r="D53" s="17" t="s">
        <v>105</v>
      </c>
      <c r="E53" s="24" t="s">
        <v>105</v>
      </c>
      <c r="F53" s="27" t="s">
        <v>105</v>
      </c>
      <c r="G53" s="17" t="s">
        <v>105</v>
      </c>
      <c r="H53" s="24" t="s">
        <v>105</v>
      </c>
    </row>
    <row r="54" spans="1:8" x14ac:dyDescent="0.3">
      <c r="A54" s="78">
        <v>2017</v>
      </c>
      <c r="B54" s="69" t="s">
        <v>101</v>
      </c>
      <c r="C54" s="51" t="s">
        <v>105</v>
      </c>
      <c r="D54" s="48" t="s">
        <v>105</v>
      </c>
      <c r="E54" s="52" t="s">
        <v>105</v>
      </c>
      <c r="F54" s="14" t="s">
        <v>105</v>
      </c>
      <c r="G54" s="48" t="s">
        <v>105</v>
      </c>
      <c r="H54" s="52" t="s">
        <v>105</v>
      </c>
    </row>
    <row r="55" spans="1:8" x14ac:dyDescent="0.3">
      <c r="A55" s="79"/>
      <c r="B55" s="73" t="s">
        <v>102</v>
      </c>
      <c r="C55" s="51" t="s">
        <v>105</v>
      </c>
      <c r="D55" s="48" t="s">
        <v>105</v>
      </c>
      <c r="E55" s="52" t="s">
        <v>105</v>
      </c>
      <c r="F55" s="14" t="s">
        <v>105</v>
      </c>
      <c r="G55" s="48" t="s">
        <v>105</v>
      </c>
      <c r="H55" s="52" t="s">
        <v>105</v>
      </c>
    </row>
    <row r="56" spans="1:8" x14ac:dyDescent="0.3">
      <c r="A56" s="79"/>
      <c r="B56" s="73" t="s">
        <v>103</v>
      </c>
      <c r="C56" s="51" t="s">
        <v>105</v>
      </c>
      <c r="D56" s="48" t="s">
        <v>105</v>
      </c>
      <c r="E56" s="52" t="s">
        <v>105</v>
      </c>
      <c r="F56" s="14" t="s">
        <v>105</v>
      </c>
      <c r="G56" s="48" t="s">
        <v>105</v>
      </c>
      <c r="H56" s="52" t="s">
        <v>105</v>
      </c>
    </row>
    <row r="57" spans="1:8" x14ac:dyDescent="0.3">
      <c r="A57" s="79"/>
      <c r="B57" s="73" t="s">
        <v>104</v>
      </c>
      <c r="C57" s="51" t="s">
        <v>105</v>
      </c>
      <c r="D57" s="48" t="s">
        <v>105</v>
      </c>
      <c r="E57" s="52" t="s">
        <v>105</v>
      </c>
      <c r="F57" s="14" t="s">
        <v>105</v>
      </c>
      <c r="G57" s="48" t="s">
        <v>105</v>
      </c>
      <c r="H57" s="52" t="s">
        <v>105</v>
      </c>
    </row>
    <row r="58" spans="1:8" x14ac:dyDescent="0.3">
      <c r="A58" s="79"/>
      <c r="B58" s="73" t="s">
        <v>106</v>
      </c>
      <c r="C58" s="51" t="s">
        <v>105</v>
      </c>
      <c r="D58" s="48" t="s">
        <v>105</v>
      </c>
      <c r="E58" s="52" t="s">
        <v>105</v>
      </c>
      <c r="F58" s="14" t="s">
        <v>105</v>
      </c>
      <c r="G58" s="48" t="s">
        <v>105</v>
      </c>
      <c r="H58" s="52" t="s">
        <v>105</v>
      </c>
    </row>
    <row r="59" spans="1:8" x14ac:dyDescent="0.3">
      <c r="A59" s="79"/>
      <c r="B59" s="73" t="s">
        <v>107</v>
      </c>
      <c r="C59" s="51" t="s">
        <v>105</v>
      </c>
      <c r="D59" s="48" t="s">
        <v>105</v>
      </c>
      <c r="E59" s="52" t="s">
        <v>105</v>
      </c>
      <c r="F59" s="14" t="s">
        <v>105</v>
      </c>
      <c r="G59" s="48" t="s">
        <v>105</v>
      </c>
      <c r="H59" s="52" t="s">
        <v>105</v>
      </c>
    </row>
    <row r="60" spans="1:8" x14ac:dyDescent="0.3">
      <c r="A60" s="79"/>
      <c r="B60" s="73" t="s">
        <v>108</v>
      </c>
      <c r="C60" s="51" t="s">
        <v>105</v>
      </c>
      <c r="D60" s="48" t="s">
        <v>105</v>
      </c>
      <c r="E60" s="52" t="s">
        <v>105</v>
      </c>
      <c r="F60" s="14" t="s">
        <v>105</v>
      </c>
      <c r="G60" s="48" t="s">
        <v>105</v>
      </c>
      <c r="H60" s="52" t="s">
        <v>105</v>
      </c>
    </row>
    <row r="61" spans="1:8" x14ac:dyDescent="0.3">
      <c r="A61" s="79"/>
      <c r="B61" s="73" t="s">
        <v>109</v>
      </c>
      <c r="C61" s="51" t="s">
        <v>105</v>
      </c>
      <c r="D61" s="48" t="s">
        <v>105</v>
      </c>
      <c r="E61" s="52" t="s">
        <v>105</v>
      </c>
      <c r="F61" s="14" t="s">
        <v>105</v>
      </c>
      <c r="G61" s="48" t="s">
        <v>105</v>
      </c>
      <c r="H61" s="52" t="s">
        <v>105</v>
      </c>
    </row>
    <row r="62" spans="1:8" x14ac:dyDescent="0.3">
      <c r="A62" s="79"/>
      <c r="B62" s="73" t="s">
        <v>110</v>
      </c>
      <c r="C62" s="51">
        <v>207</v>
      </c>
      <c r="D62" s="48">
        <f>C62/$B$111</f>
        <v>1.38</v>
      </c>
      <c r="E62" s="52">
        <f>D62/$D$15*100</f>
        <v>323.43749999999994</v>
      </c>
      <c r="F62" s="14" t="s">
        <v>105</v>
      </c>
      <c r="G62" s="48" t="s">
        <v>105</v>
      </c>
      <c r="H62" s="52" t="s">
        <v>105</v>
      </c>
    </row>
    <row r="63" spans="1:8" x14ac:dyDescent="0.3">
      <c r="A63" s="79"/>
      <c r="B63" s="73" t="s">
        <v>48</v>
      </c>
      <c r="C63" s="51">
        <v>207</v>
      </c>
      <c r="D63" s="48">
        <f>C63/$B$111</f>
        <v>1.38</v>
      </c>
      <c r="E63" s="52">
        <f>D63/$D$15*100</f>
        <v>323.43749999999994</v>
      </c>
      <c r="F63" s="14" t="s">
        <v>105</v>
      </c>
      <c r="G63" s="48" t="s">
        <v>105</v>
      </c>
      <c r="H63" s="52" t="s">
        <v>105</v>
      </c>
    </row>
    <row r="64" spans="1:8" x14ac:dyDescent="0.3">
      <c r="A64" s="79"/>
      <c r="B64" s="73" t="s">
        <v>99</v>
      </c>
      <c r="C64" s="51">
        <v>207</v>
      </c>
      <c r="D64" s="48">
        <f t="shared" ref="D64:D91" si="9">C64/$B$111</f>
        <v>1.38</v>
      </c>
      <c r="E64" s="52">
        <f t="shared" ref="E64:E91" si="10">D64/$D$15*100</f>
        <v>323.43749999999994</v>
      </c>
      <c r="F64" s="14" t="s">
        <v>105</v>
      </c>
      <c r="G64" s="48" t="s">
        <v>105</v>
      </c>
      <c r="H64" s="52" t="s">
        <v>105</v>
      </c>
    </row>
    <row r="65" spans="1:8" ht="15" thickBot="1" x14ac:dyDescent="0.35">
      <c r="A65" s="79"/>
      <c r="B65" s="71" t="s">
        <v>100</v>
      </c>
      <c r="C65" s="38">
        <v>207</v>
      </c>
      <c r="D65" s="17">
        <f t="shared" si="9"/>
        <v>1.38</v>
      </c>
      <c r="E65" s="24">
        <f t="shared" si="10"/>
        <v>323.43749999999994</v>
      </c>
      <c r="F65" s="27" t="s">
        <v>105</v>
      </c>
      <c r="G65" s="17" t="s">
        <v>105</v>
      </c>
      <c r="H65" s="24" t="s">
        <v>105</v>
      </c>
    </row>
    <row r="66" spans="1:8" x14ac:dyDescent="0.3">
      <c r="A66" s="78">
        <v>2018</v>
      </c>
      <c r="B66" s="69" t="s">
        <v>101</v>
      </c>
      <c r="C66" s="36">
        <v>207</v>
      </c>
      <c r="D66" s="18">
        <f t="shared" si="9"/>
        <v>1.38</v>
      </c>
      <c r="E66" s="22">
        <f t="shared" si="10"/>
        <v>323.43749999999994</v>
      </c>
      <c r="F66" s="25" t="s">
        <v>105</v>
      </c>
      <c r="G66" s="18" t="s">
        <v>105</v>
      </c>
      <c r="H66" s="22" t="s">
        <v>105</v>
      </c>
    </row>
    <row r="67" spans="1:8" x14ac:dyDescent="0.3">
      <c r="A67" s="79"/>
      <c r="B67" s="73" t="s">
        <v>102</v>
      </c>
      <c r="C67" s="51">
        <v>207</v>
      </c>
      <c r="D67" s="48">
        <f t="shared" si="9"/>
        <v>1.38</v>
      </c>
      <c r="E67" s="52">
        <f t="shared" si="10"/>
        <v>323.43749999999994</v>
      </c>
      <c r="F67" s="14" t="s">
        <v>105</v>
      </c>
      <c r="G67" s="48" t="s">
        <v>105</v>
      </c>
      <c r="H67" s="52" t="s">
        <v>105</v>
      </c>
    </row>
    <row r="68" spans="1:8" x14ac:dyDescent="0.3">
      <c r="A68" s="79"/>
      <c r="B68" s="73" t="s">
        <v>103</v>
      </c>
      <c r="C68" s="51">
        <v>207</v>
      </c>
      <c r="D68" s="48">
        <f t="shared" si="9"/>
        <v>1.38</v>
      </c>
      <c r="E68" s="52">
        <f t="shared" si="10"/>
        <v>323.43749999999994</v>
      </c>
      <c r="F68" s="14" t="s">
        <v>105</v>
      </c>
      <c r="G68" s="48" t="s">
        <v>105</v>
      </c>
      <c r="H68" s="52" t="s">
        <v>105</v>
      </c>
    </row>
    <row r="69" spans="1:8" x14ac:dyDescent="0.3">
      <c r="A69" s="79"/>
      <c r="B69" s="73" t="s">
        <v>104</v>
      </c>
      <c r="C69" s="51">
        <v>235</v>
      </c>
      <c r="D69" s="48">
        <f t="shared" si="9"/>
        <v>1.5666666666666667</v>
      </c>
      <c r="E69" s="52">
        <f t="shared" si="10"/>
        <v>367.18749999999994</v>
      </c>
      <c r="F69" s="14" t="s">
        <v>105</v>
      </c>
      <c r="G69" s="48" t="s">
        <v>105</v>
      </c>
      <c r="H69" s="52" t="s">
        <v>105</v>
      </c>
    </row>
    <row r="70" spans="1:8" x14ac:dyDescent="0.3">
      <c r="A70" s="79"/>
      <c r="B70" s="73" t="s">
        <v>106</v>
      </c>
      <c r="C70" s="51">
        <v>255</v>
      </c>
      <c r="D70" s="48">
        <f t="shared" si="9"/>
        <v>1.7</v>
      </c>
      <c r="E70" s="52">
        <f t="shared" si="10"/>
        <v>398.43749999999994</v>
      </c>
      <c r="F70" s="14" t="s">
        <v>105</v>
      </c>
      <c r="G70" s="48" t="s">
        <v>105</v>
      </c>
      <c r="H70" s="52" t="s">
        <v>105</v>
      </c>
    </row>
    <row r="71" spans="1:8" x14ac:dyDescent="0.3">
      <c r="A71" s="79"/>
      <c r="B71" s="73" t="s">
        <v>107</v>
      </c>
      <c r="C71" s="51">
        <v>255</v>
      </c>
      <c r="D71" s="48">
        <f t="shared" si="9"/>
        <v>1.7</v>
      </c>
      <c r="E71" s="52">
        <f t="shared" si="10"/>
        <v>398.43749999999994</v>
      </c>
      <c r="F71" s="14">
        <v>265</v>
      </c>
      <c r="G71" s="48">
        <f>F71/$B$111</f>
        <v>1.7666666666666666</v>
      </c>
      <c r="H71" s="52">
        <f>F71/$F$15*100</f>
        <v>353.33333333333331</v>
      </c>
    </row>
    <row r="72" spans="1:8" x14ac:dyDescent="0.3">
      <c r="A72" s="79"/>
      <c r="B72" s="73" t="s">
        <v>108</v>
      </c>
      <c r="C72" s="51">
        <v>255</v>
      </c>
      <c r="D72" s="48">
        <f t="shared" si="9"/>
        <v>1.7</v>
      </c>
      <c r="E72" s="52">
        <f t="shared" si="10"/>
        <v>398.43749999999994</v>
      </c>
      <c r="F72" s="14">
        <v>265</v>
      </c>
      <c r="G72" s="48">
        <f>F72/$B$111</f>
        <v>1.7666666666666666</v>
      </c>
      <c r="H72" s="52">
        <f>F72/$F$15*100</f>
        <v>353.33333333333331</v>
      </c>
    </row>
    <row r="73" spans="1:8" x14ac:dyDescent="0.3">
      <c r="A73" s="79"/>
      <c r="B73" s="73" t="s">
        <v>109</v>
      </c>
      <c r="C73" s="51">
        <v>255</v>
      </c>
      <c r="D73" s="48">
        <f t="shared" si="9"/>
        <v>1.7</v>
      </c>
      <c r="E73" s="52">
        <f t="shared" si="10"/>
        <v>398.43749999999994</v>
      </c>
      <c r="F73" s="14" t="s">
        <v>105</v>
      </c>
      <c r="G73" s="48" t="s">
        <v>105</v>
      </c>
      <c r="H73" s="52" t="s">
        <v>105</v>
      </c>
    </row>
    <row r="74" spans="1:8" x14ac:dyDescent="0.3">
      <c r="A74" s="79"/>
      <c r="B74" s="73" t="s">
        <v>110</v>
      </c>
      <c r="C74" s="51">
        <v>255</v>
      </c>
      <c r="D74" s="48">
        <f t="shared" si="9"/>
        <v>1.7</v>
      </c>
      <c r="E74" s="52">
        <f t="shared" si="10"/>
        <v>398.43749999999994</v>
      </c>
      <c r="F74" s="14" t="s">
        <v>105</v>
      </c>
      <c r="G74" s="48" t="s">
        <v>105</v>
      </c>
      <c r="H74" s="52" t="s">
        <v>105</v>
      </c>
    </row>
    <row r="75" spans="1:8" x14ac:dyDescent="0.3">
      <c r="A75" s="79"/>
      <c r="B75" s="73" t="s">
        <v>48</v>
      </c>
      <c r="C75" s="51">
        <v>255</v>
      </c>
      <c r="D75" s="48">
        <f t="shared" si="9"/>
        <v>1.7</v>
      </c>
      <c r="E75" s="52">
        <f t="shared" si="10"/>
        <v>398.43749999999994</v>
      </c>
      <c r="F75" s="14" t="s">
        <v>105</v>
      </c>
      <c r="G75" s="48" t="s">
        <v>105</v>
      </c>
      <c r="H75" s="52" t="s">
        <v>105</v>
      </c>
    </row>
    <row r="76" spans="1:8" x14ac:dyDescent="0.3">
      <c r="A76" s="79"/>
      <c r="B76" s="73" t="s">
        <v>99</v>
      </c>
      <c r="C76" s="51">
        <v>295</v>
      </c>
      <c r="D76" s="48">
        <f t="shared" si="9"/>
        <v>1.9666666666666666</v>
      </c>
      <c r="E76" s="52">
        <f t="shared" si="10"/>
        <v>460.93749999999989</v>
      </c>
      <c r="F76" s="14" t="s">
        <v>105</v>
      </c>
      <c r="G76" s="48" t="s">
        <v>105</v>
      </c>
      <c r="H76" s="52" t="s">
        <v>105</v>
      </c>
    </row>
    <row r="77" spans="1:8" ht="15" thickBot="1" x14ac:dyDescent="0.35">
      <c r="A77" s="79"/>
      <c r="B77" s="71" t="s">
        <v>100</v>
      </c>
      <c r="C77" s="60">
        <v>295</v>
      </c>
      <c r="D77" s="61">
        <f t="shared" si="9"/>
        <v>1.9666666666666666</v>
      </c>
      <c r="E77" s="62">
        <f t="shared" si="10"/>
        <v>460.93749999999989</v>
      </c>
      <c r="F77" s="63" t="s">
        <v>105</v>
      </c>
      <c r="G77" s="61" t="s">
        <v>105</v>
      </c>
      <c r="H77" s="62" t="s">
        <v>105</v>
      </c>
    </row>
    <row r="78" spans="1:8" x14ac:dyDescent="0.3">
      <c r="A78" s="78">
        <v>2019</v>
      </c>
      <c r="B78" s="69" t="s">
        <v>101</v>
      </c>
      <c r="C78" s="36">
        <v>335</v>
      </c>
      <c r="D78" s="18">
        <f t="shared" si="9"/>
        <v>2.2333333333333334</v>
      </c>
      <c r="E78" s="22">
        <f t="shared" si="10"/>
        <v>523.4375</v>
      </c>
      <c r="F78" s="25" t="s">
        <v>105</v>
      </c>
      <c r="G78" s="18" t="s">
        <v>105</v>
      </c>
      <c r="H78" s="22" t="s">
        <v>105</v>
      </c>
    </row>
    <row r="79" spans="1:8" x14ac:dyDescent="0.3">
      <c r="A79" s="79"/>
      <c r="B79" s="73" t="s">
        <v>102</v>
      </c>
      <c r="C79" s="51">
        <v>335</v>
      </c>
      <c r="D79" s="48">
        <f t="shared" si="9"/>
        <v>2.2333333333333334</v>
      </c>
      <c r="E79" s="52">
        <f t="shared" si="10"/>
        <v>523.4375</v>
      </c>
      <c r="F79" s="14">
        <v>335</v>
      </c>
      <c r="G79" s="48">
        <f>F79/$B$111</f>
        <v>2.2333333333333334</v>
      </c>
      <c r="H79" s="52">
        <f>F79/$F$15*100</f>
        <v>446.66666666666669</v>
      </c>
    </row>
    <row r="80" spans="1:8" x14ac:dyDescent="0.3">
      <c r="A80" s="79"/>
      <c r="B80" s="73" t="s">
        <v>103</v>
      </c>
      <c r="C80" s="51">
        <v>385</v>
      </c>
      <c r="D80" s="48">
        <f t="shared" si="9"/>
        <v>2.5666666666666669</v>
      </c>
      <c r="E80" s="52">
        <f t="shared" si="10"/>
        <v>601.5625</v>
      </c>
      <c r="F80" s="14" t="s">
        <v>105</v>
      </c>
      <c r="G80" s="48" t="s">
        <v>105</v>
      </c>
      <c r="H80" s="52" t="s">
        <v>105</v>
      </c>
    </row>
    <row r="81" spans="1:8" x14ac:dyDescent="0.3">
      <c r="A81" s="79"/>
      <c r="B81" s="73" t="s">
        <v>104</v>
      </c>
      <c r="C81" s="51">
        <v>385</v>
      </c>
      <c r="D81" s="48">
        <f t="shared" si="9"/>
        <v>2.5666666666666669</v>
      </c>
      <c r="E81" s="52">
        <f t="shared" si="10"/>
        <v>601.5625</v>
      </c>
      <c r="F81" s="14" t="s">
        <v>105</v>
      </c>
      <c r="G81" s="48" t="s">
        <v>105</v>
      </c>
      <c r="H81" s="52" t="s">
        <v>105</v>
      </c>
    </row>
    <row r="82" spans="1:8" x14ac:dyDescent="0.3">
      <c r="A82" s="79"/>
      <c r="B82" s="73" t="s">
        <v>106</v>
      </c>
      <c r="C82" s="51">
        <v>385</v>
      </c>
      <c r="D82" s="48">
        <f t="shared" si="9"/>
        <v>2.5666666666666669</v>
      </c>
      <c r="E82" s="52">
        <f t="shared" si="10"/>
        <v>601.5625</v>
      </c>
      <c r="F82" s="14" t="s">
        <v>105</v>
      </c>
      <c r="G82" s="48" t="s">
        <v>105</v>
      </c>
      <c r="H82" s="52" t="s">
        <v>105</v>
      </c>
    </row>
    <row r="83" spans="1:8" x14ac:dyDescent="0.3">
      <c r="A83" s="79"/>
      <c r="B83" s="73" t="s">
        <v>107</v>
      </c>
      <c r="C83" s="51">
        <v>385</v>
      </c>
      <c r="D83" s="48">
        <f t="shared" si="9"/>
        <v>2.5666666666666669</v>
      </c>
      <c r="E83" s="52">
        <f t="shared" si="10"/>
        <v>601.5625</v>
      </c>
      <c r="F83" s="14" t="s">
        <v>105</v>
      </c>
      <c r="G83" s="48" t="s">
        <v>105</v>
      </c>
      <c r="H83" s="52" t="s">
        <v>105</v>
      </c>
    </row>
    <row r="84" spans="1:8" x14ac:dyDescent="0.3">
      <c r="A84" s="79"/>
      <c r="B84" s="73" t="s">
        <v>108</v>
      </c>
      <c r="C84" s="51">
        <v>385</v>
      </c>
      <c r="D84" s="48">
        <f t="shared" si="9"/>
        <v>2.5666666666666669</v>
      </c>
      <c r="E84" s="52">
        <f t="shared" si="10"/>
        <v>601.5625</v>
      </c>
      <c r="F84" s="14" t="s">
        <v>105</v>
      </c>
      <c r="G84" s="48" t="s">
        <v>105</v>
      </c>
      <c r="H84" s="52" t="s">
        <v>105</v>
      </c>
    </row>
    <row r="85" spans="1:8" x14ac:dyDescent="0.3">
      <c r="A85" s="79"/>
      <c r="B85" s="73" t="s">
        <v>109</v>
      </c>
      <c r="C85" s="51">
        <v>500</v>
      </c>
      <c r="D85" s="48">
        <f t="shared" si="9"/>
        <v>3.3333333333333335</v>
      </c>
      <c r="E85" s="52">
        <f t="shared" si="10"/>
        <v>781.25</v>
      </c>
      <c r="F85" s="14" t="s">
        <v>105</v>
      </c>
      <c r="G85" s="48" t="s">
        <v>105</v>
      </c>
      <c r="H85" s="52" t="s">
        <v>105</v>
      </c>
    </row>
    <row r="86" spans="1:8" x14ac:dyDescent="0.3">
      <c r="A86" s="79"/>
      <c r="B86" s="73" t="s">
        <v>110</v>
      </c>
      <c r="C86" s="51">
        <v>500</v>
      </c>
      <c r="D86" s="48">
        <f t="shared" si="9"/>
        <v>3.3333333333333335</v>
      </c>
      <c r="E86" s="52">
        <f t="shared" si="10"/>
        <v>781.25</v>
      </c>
      <c r="F86" s="14" t="s">
        <v>105</v>
      </c>
      <c r="G86" s="48" t="s">
        <v>105</v>
      </c>
      <c r="H86" s="52" t="s">
        <v>105</v>
      </c>
    </row>
    <row r="87" spans="1:8" x14ac:dyDescent="0.3">
      <c r="A87" s="79"/>
      <c r="B87" s="73" t="s">
        <v>48</v>
      </c>
      <c r="C87" s="51">
        <v>500</v>
      </c>
      <c r="D87" s="48">
        <f t="shared" si="9"/>
        <v>3.3333333333333335</v>
      </c>
      <c r="E87" s="52">
        <f t="shared" si="10"/>
        <v>781.25</v>
      </c>
      <c r="F87" s="14" t="s">
        <v>105</v>
      </c>
      <c r="G87" s="48" t="s">
        <v>105</v>
      </c>
      <c r="H87" s="52" t="s">
        <v>105</v>
      </c>
    </row>
    <row r="88" spans="1:8" x14ac:dyDescent="0.3">
      <c r="A88" s="79"/>
      <c r="B88" s="73" t="s">
        <v>99</v>
      </c>
      <c r="C88" s="51">
        <v>500</v>
      </c>
      <c r="D88" s="48">
        <f t="shared" si="9"/>
        <v>3.3333333333333335</v>
      </c>
      <c r="E88" s="52">
        <f t="shared" si="10"/>
        <v>781.25</v>
      </c>
      <c r="F88" s="14" t="s">
        <v>105</v>
      </c>
      <c r="G88" s="48" t="s">
        <v>105</v>
      </c>
      <c r="H88" s="52" t="s">
        <v>105</v>
      </c>
    </row>
    <row r="89" spans="1:8" ht="15" thickBot="1" x14ac:dyDescent="0.35">
      <c r="A89" s="79"/>
      <c r="B89" s="71" t="s">
        <v>100</v>
      </c>
      <c r="C89" s="60">
        <v>500</v>
      </c>
      <c r="D89" s="61">
        <f t="shared" si="9"/>
        <v>3.3333333333333335</v>
      </c>
      <c r="E89" s="62">
        <f t="shared" si="10"/>
        <v>781.25</v>
      </c>
      <c r="F89" s="63" t="s">
        <v>105</v>
      </c>
      <c r="G89" s="61" t="s">
        <v>105</v>
      </c>
      <c r="H89" s="62" t="s">
        <v>105</v>
      </c>
    </row>
    <row r="90" spans="1:8" x14ac:dyDescent="0.3">
      <c r="A90" s="78">
        <v>2020</v>
      </c>
      <c r="B90" s="69" t="s">
        <v>101</v>
      </c>
      <c r="C90" s="36">
        <v>500</v>
      </c>
      <c r="D90" s="18">
        <f t="shared" si="9"/>
        <v>3.3333333333333335</v>
      </c>
      <c r="E90" s="22">
        <f t="shared" si="10"/>
        <v>781.25</v>
      </c>
      <c r="F90" s="25" t="s">
        <v>105</v>
      </c>
      <c r="G90" s="18" t="s">
        <v>105</v>
      </c>
      <c r="H90" s="22" t="s">
        <v>105</v>
      </c>
    </row>
    <row r="91" spans="1:8" x14ac:dyDescent="0.3">
      <c r="A91" s="79"/>
      <c r="B91" s="73" t="s">
        <v>102</v>
      </c>
      <c r="C91" s="51">
        <v>500</v>
      </c>
      <c r="D91" s="48">
        <f t="shared" si="9"/>
        <v>3.3333333333333335</v>
      </c>
      <c r="E91" s="52">
        <f t="shared" si="10"/>
        <v>781.25</v>
      </c>
      <c r="F91" s="14" t="s">
        <v>105</v>
      </c>
      <c r="G91" s="48" t="s">
        <v>105</v>
      </c>
      <c r="H91" s="52" t="s">
        <v>105</v>
      </c>
    </row>
    <row r="92" spans="1:8" x14ac:dyDescent="0.3">
      <c r="A92" s="79"/>
      <c r="B92" s="73" t="s">
        <v>103</v>
      </c>
      <c r="C92" s="51">
        <v>500</v>
      </c>
      <c r="D92" s="48">
        <f t="shared" ref="D92" si="11">C92/$B$111</f>
        <v>3.3333333333333335</v>
      </c>
      <c r="E92" s="52">
        <f t="shared" ref="E92" si="12">D92/$D$15*100</f>
        <v>781.25</v>
      </c>
      <c r="F92" s="14" t="s">
        <v>105</v>
      </c>
      <c r="G92" s="48" t="s">
        <v>105</v>
      </c>
      <c r="H92" s="52" t="s">
        <v>105</v>
      </c>
    </row>
    <row r="93" spans="1:8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  <c r="F93" s="14" t="s">
        <v>111</v>
      </c>
      <c r="G93" s="48" t="s">
        <v>111</v>
      </c>
      <c r="H93" s="52" t="s">
        <v>111</v>
      </c>
    </row>
    <row r="94" spans="1:8" x14ac:dyDescent="0.3">
      <c r="A94" s="79"/>
      <c r="B94" s="73" t="s">
        <v>106</v>
      </c>
      <c r="C94" s="51" t="s">
        <v>111</v>
      </c>
      <c r="D94" s="48" t="s">
        <v>111</v>
      </c>
      <c r="E94" s="52" t="s">
        <v>111</v>
      </c>
      <c r="F94" s="14" t="s">
        <v>111</v>
      </c>
      <c r="G94" s="48" t="s">
        <v>111</v>
      </c>
      <c r="H94" s="52" t="s">
        <v>111</v>
      </c>
    </row>
    <row r="95" spans="1:8" x14ac:dyDescent="0.3">
      <c r="A95" s="79"/>
      <c r="B95" s="73" t="s">
        <v>107</v>
      </c>
      <c r="C95" s="51" t="s">
        <v>111</v>
      </c>
      <c r="D95" s="48" t="s">
        <v>111</v>
      </c>
      <c r="E95" s="52" t="s">
        <v>111</v>
      </c>
      <c r="F95" s="14" t="s">
        <v>111</v>
      </c>
      <c r="G95" s="48" t="s">
        <v>111</v>
      </c>
      <c r="H95" s="52" t="s">
        <v>111</v>
      </c>
    </row>
    <row r="96" spans="1:8" x14ac:dyDescent="0.3">
      <c r="A96" s="79"/>
      <c r="B96" s="73" t="s">
        <v>108</v>
      </c>
      <c r="C96" s="51" t="s">
        <v>111</v>
      </c>
      <c r="D96" s="48" t="s">
        <v>111</v>
      </c>
      <c r="E96" s="52" t="s">
        <v>111</v>
      </c>
      <c r="F96" s="14" t="s">
        <v>111</v>
      </c>
      <c r="G96" s="48" t="s">
        <v>111</v>
      </c>
      <c r="H96" s="52" t="s">
        <v>111</v>
      </c>
    </row>
    <row r="97" spans="1:8" x14ac:dyDescent="0.3">
      <c r="A97" s="79"/>
      <c r="B97" s="73" t="s">
        <v>109</v>
      </c>
      <c r="C97" s="51" t="s">
        <v>111</v>
      </c>
      <c r="D97" s="48" t="s">
        <v>111</v>
      </c>
      <c r="E97" s="52" t="s">
        <v>111</v>
      </c>
      <c r="F97" s="14" t="s">
        <v>111</v>
      </c>
      <c r="G97" s="48" t="s">
        <v>111</v>
      </c>
      <c r="H97" s="52" t="s">
        <v>111</v>
      </c>
    </row>
    <row r="98" spans="1:8" x14ac:dyDescent="0.3">
      <c r="A98" s="79"/>
      <c r="B98" s="73" t="s">
        <v>110</v>
      </c>
      <c r="C98" s="51" t="s">
        <v>111</v>
      </c>
      <c r="D98" s="48" t="s">
        <v>111</v>
      </c>
      <c r="E98" s="52" t="s">
        <v>111</v>
      </c>
      <c r="F98" s="14" t="s">
        <v>111</v>
      </c>
      <c r="G98" s="48" t="s">
        <v>111</v>
      </c>
      <c r="H98" s="52" t="s">
        <v>111</v>
      </c>
    </row>
    <row r="99" spans="1:8" x14ac:dyDescent="0.3">
      <c r="A99" s="79"/>
      <c r="B99" s="73" t="s">
        <v>48</v>
      </c>
      <c r="C99" s="51" t="s">
        <v>111</v>
      </c>
      <c r="D99" s="48" t="s">
        <v>111</v>
      </c>
      <c r="E99" s="52" t="s">
        <v>111</v>
      </c>
      <c r="F99" s="14" t="s">
        <v>111</v>
      </c>
      <c r="G99" s="48" t="s">
        <v>111</v>
      </c>
      <c r="H99" s="52" t="s">
        <v>111</v>
      </c>
    </row>
    <row r="100" spans="1:8" x14ac:dyDescent="0.3">
      <c r="A100" s="79"/>
      <c r="B100" s="73" t="s">
        <v>99</v>
      </c>
      <c r="C100" s="51" t="s">
        <v>111</v>
      </c>
      <c r="D100" s="48" t="s">
        <v>111</v>
      </c>
      <c r="E100" s="52" t="s">
        <v>111</v>
      </c>
      <c r="F100" s="14" t="s">
        <v>111</v>
      </c>
      <c r="G100" s="48" t="s">
        <v>111</v>
      </c>
      <c r="H100" s="52" t="s">
        <v>111</v>
      </c>
    </row>
    <row r="101" spans="1:8" ht="15" thickBot="1" x14ac:dyDescent="0.35">
      <c r="A101" s="79"/>
      <c r="B101" s="71" t="s">
        <v>100</v>
      </c>
      <c r="C101" s="60" t="s">
        <v>111</v>
      </c>
      <c r="D101" s="61" t="s">
        <v>111</v>
      </c>
      <c r="E101" s="62" t="s">
        <v>111</v>
      </c>
      <c r="F101" s="63" t="s">
        <v>111</v>
      </c>
      <c r="G101" s="61" t="s">
        <v>111</v>
      </c>
      <c r="H101" s="62" t="s">
        <v>111</v>
      </c>
    </row>
    <row r="102" spans="1:8" x14ac:dyDescent="0.3">
      <c r="A102" s="78">
        <v>2021</v>
      </c>
      <c r="B102" s="73" t="s">
        <v>101</v>
      </c>
      <c r="C102" s="51" t="s">
        <v>111</v>
      </c>
      <c r="D102" s="48" t="s">
        <v>111</v>
      </c>
      <c r="E102" s="52" t="s">
        <v>111</v>
      </c>
      <c r="F102" s="14" t="s">
        <v>111</v>
      </c>
      <c r="G102" s="48" t="s">
        <v>111</v>
      </c>
      <c r="H102" s="52" t="s">
        <v>111</v>
      </c>
    </row>
    <row r="103" spans="1:8" x14ac:dyDescent="0.3">
      <c r="A103" s="79"/>
      <c r="B103" s="73" t="s">
        <v>102</v>
      </c>
      <c r="C103" s="51" t="s">
        <v>111</v>
      </c>
      <c r="D103" s="48" t="s">
        <v>111</v>
      </c>
      <c r="E103" s="52" t="s">
        <v>111</v>
      </c>
      <c r="F103" s="14" t="s">
        <v>111</v>
      </c>
      <c r="G103" s="48" t="s">
        <v>111</v>
      </c>
      <c r="H103" s="52" t="s">
        <v>111</v>
      </c>
    </row>
    <row r="104" spans="1:8" x14ac:dyDescent="0.3">
      <c r="A104" s="79"/>
      <c r="B104" s="73" t="s">
        <v>103</v>
      </c>
      <c r="C104" s="51" t="s">
        <v>111</v>
      </c>
      <c r="D104" s="48" t="s">
        <v>111</v>
      </c>
      <c r="E104" s="52" t="s">
        <v>111</v>
      </c>
      <c r="F104" s="14" t="s">
        <v>111</v>
      </c>
      <c r="G104" s="48" t="s">
        <v>111</v>
      </c>
      <c r="H104" s="52" t="s">
        <v>111</v>
      </c>
    </row>
    <row r="105" spans="1:8" x14ac:dyDescent="0.3">
      <c r="A105" s="79"/>
      <c r="B105" s="73" t="s">
        <v>104</v>
      </c>
      <c r="C105" s="51" t="s">
        <v>111</v>
      </c>
      <c r="D105" s="48" t="s">
        <v>111</v>
      </c>
      <c r="E105" s="52" t="s">
        <v>111</v>
      </c>
      <c r="F105" s="14" t="s">
        <v>111</v>
      </c>
      <c r="G105" s="48" t="s">
        <v>111</v>
      </c>
      <c r="H105" s="52" t="s">
        <v>111</v>
      </c>
    </row>
    <row r="106" spans="1:8" x14ac:dyDescent="0.3">
      <c r="A106" s="79"/>
      <c r="B106" s="73" t="s">
        <v>106</v>
      </c>
      <c r="C106" s="51" t="s">
        <v>111</v>
      </c>
      <c r="D106" s="48" t="s">
        <v>111</v>
      </c>
      <c r="E106" s="52" t="s">
        <v>111</v>
      </c>
      <c r="F106" s="14" t="s">
        <v>111</v>
      </c>
      <c r="G106" s="48" t="s">
        <v>111</v>
      </c>
      <c r="H106" s="52" t="s">
        <v>111</v>
      </c>
    </row>
    <row r="107" spans="1:8" x14ac:dyDescent="0.3">
      <c r="A107" s="79"/>
      <c r="B107" s="73" t="s">
        <v>107</v>
      </c>
      <c r="C107" s="51">
        <v>690</v>
      </c>
      <c r="D107" s="48">
        <f t="shared" ref="D107" si="13">C107/$B$111</f>
        <v>4.5999999999999996</v>
      </c>
      <c r="E107" s="52">
        <f t="shared" ref="E107" si="14">D107/$D$15*100</f>
        <v>1078.1249999999998</v>
      </c>
      <c r="F107" s="14">
        <v>690</v>
      </c>
      <c r="G107" s="48">
        <f>F107/$B$111</f>
        <v>4.5999999999999996</v>
      </c>
      <c r="H107" s="52">
        <f>F107/$F$15*100</f>
        <v>919.99999999999989</v>
      </c>
    </row>
    <row r="108" spans="1:8" x14ac:dyDescent="0.3">
      <c r="A108" s="79"/>
      <c r="B108" s="73" t="s">
        <v>108</v>
      </c>
      <c r="C108" s="51">
        <v>690</v>
      </c>
      <c r="D108" s="48">
        <f t="shared" ref="D108:D109" si="15">C108/$B$111</f>
        <v>4.5999999999999996</v>
      </c>
      <c r="E108" s="52">
        <f t="shared" ref="E108:E109" si="16">D108/$D$15*100</f>
        <v>1078.1249999999998</v>
      </c>
      <c r="F108" s="14">
        <v>690</v>
      </c>
      <c r="G108" s="48">
        <f t="shared" ref="G108:G109" si="17">F108/$B$111</f>
        <v>4.5999999999999996</v>
      </c>
      <c r="H108" s="52">
        <f t="shared" ref="H108:H109" si="18">F108/$F$15*100</f>
        <v>919.99999999999989</v>
      </c>
    </row>
    <row r="109" spans="1:8" x14ac:dyDescent="0.3">
      <c r="A109" s="79"/>
      <c r="B109" s="73" t="s">
        <v>109</v>
      </c>
      <c r="C109" s="51">
        <v>730</v>
      </c>
      <c r="D109" s="48">
        <f t="shared" si="15"/>
        <v>4.8666666666666663</v>
      </c>
      <c r="E109" s="52">
        <f t="shared" si="16"/>
        <v>1140.6249999999998</v>
      </c>
      <c r="F109" s="14">
        <v>730</v>
      </c>
      <c r="G109" s="48">
        <f t="shared" si="17"/>
        <v>4.8666666666666663</v>
      </c>
      <c r="H109" s="52">
        <f t="shared" si="18"/>
        <v>973.33333333333326</v>
      </c>
    </row>
    <row r="110" spans="1:8" ht="15" thickBot="1" x14ac:dyDescent="0.35">
      <c r="A110" s="80"/>
      <c r="B110" s="71" t="s">
        <v>110</v>
      </c>
      <c r="C110" s="38">
        <v>730</v>
      </c>
      <c r="D110" s="17">
        <f t="shared" ref="D110" si="19">C110/$B$111</f>
        <v>4.8666666666666663</v>
      </c>
      <c r="E110" s="24">
        <f t="shared" ref="E110" si="20">D110/$D$15*100</f>
        <v>1140.6249999999998</v>
      </c>
      <c r="F110" s="27">
        <v>730</v>
      </c>
      <c r="G110" s="17">
        <f t="shared" ref="G110" si="21">F110/$B$111</f>
        <v>4.8666666666666663</v>
      </c>
      <c r="H110" s="24">
        <f t="shared" ref="H110" si="22">F110/$F$15*100</f>
        <v>973.33333333333326</v>
      </c>
    </row>
    <row r="111" spans="1:8" x14ac:dyDescent="0.3">
      <c r="A111" s="13" t="s">
        <v>93</v>
      </c>
      <c r="B111" s="14">
        <v>150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4">
    <mergeCell ref="A102:A110"/>
    <mergeCell ref="A90:A101"/>
    <mergeCell ref="C12:H12"/>
    <mergeCell ref="A15:A17"/>
    <mergeCell ref="A30:A41"/>
    <mergeCell ref="A18:A29"/>
    <mergeCell ref="A12:A14"/>
    <mergeCell ref="B12:B14"/>
    <mergeCell ref="C13:E13"/>
    <mergeCell ref="A66:A77"/>
    <mergeCell ref="A54:A65"/>
    <mergeCell ref="A42:A53"/>
    <mergeCell ref="F13:H13"/>
    <mergeCell ref="A78:A89"/>
  </mergeCells>
  <hyperlinks>
    <hyperlink ref="A117" location="Índice!A1" display="Volver al Índice" xr:uid="{00000000-0004-0000-0700-000000000000}"/>
    <hyperlink ref="A120" r:id="rId1" xr:uid="{4ADFEFD4-C264-49E7-9371-E3C4D68D88EF}"/>
  </hyperlinks>
  <pageMargins left="0.7" right="0.7" top="0.75" bottom="0.75" header="0.3" footer="0.3"/>
  <pageSetup paperSize="9" orientation="portrait" horizontalDpi="1200" verticalDpi="1200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120"/>
  <sheetViews>
    <sheetView showGridLines="0" zoomScale="80" zoomScaleNormal="80" workbookViewId="0"/>
  </sheetViews>
  <sheetFormatPr baseColWidth="10" defaultColWidth="22.6640625" defaultRowHeight="14.4" x14ac:dyDescent="0.3"/>
  <cols>
    <col min="1" max="1" width="28.6640625" customWidth="1"/>
    <col min="5" max="5" width="30.33203125" bestFit="1" customWidth="1"/>
  </cols>
  <sheetData>
    <row r="1" spans="1:5" x14ac:dyDescent="0.3">
      <c r="A1" s="7" t="s">
        <v>0</v>
      </c>
      <c r="B1" s="3"/>
    </row>
    <row r="2" spans="1:5" x14ac:dyDescent="0.3">
      <c r="A2" s="7" t="s">
        <v>1</v>
      </c>
      <c r="B2" s="3"/>
    </row>
    <row r="3" spans="1:5" x14ac:dyDescent="0.3">
      <c r="A3" s="7" t="s">
        <v>2</v>
      </c>
      <c r="B3" s="3"/>
    </row>
    <row r="4" spans="1:5" x14ac:dyDescent="0.3">
      <c r="A4" s="7" t="s">
        <v>3</v>
      </c>
      <c r="B4" s="3" t="s">
        <v>4</v>
      </c>
    </row>
    <row r="5" spans="1:5" x14ac:dyDescent="0.3">
      <c r="A5" s="7" t="s">
        <v>37</v>
      </c>
      <c r="B5" s="3" t="s">
        <v>13</v>
      </c>
    </row>
    <row r="6" spans="1:5" x14ac:dyDescent="0.3">
      <c r="A6" s="7" t="s">
        <v>5</v>
      </c>
      <c r="B6" s="3" t="s">
        <v>70</v>
      </c>
    </row>
    <row r="7" spans="1:5" x14ac:dyDescent="0.3">
      <c r="A7" s="7" t="s">
        <v>38</v>
      </c>
      <c r="B7" s="3" t="s">
        <v>39</v>
      </c>
    </row>
    <row r="8" spans="1:5" x14ac:dyDescent="0.3">
      <c r="A8" s="7" t="s">
        <v>40</v>
      </c>
      <c r="B8" s="8" t="str">
        <f>+'LA PLATA-MAR DEL PLATA'!B8</f>
        <v>septiembre 2021</v>
      </c>
    </row>
    <row r="9" spans="1:5" x14ac:dyDescent="0.3">
      <c r="A9" s="7" t="s">
        <v>41</v>
      </c>
      <c r="B9" s="8" t="str">
        <f>+'LA PLATA-MAR DEL PLATA'!B9</f>
        <v>septiembre 2021</v>
      </c>
    </row>
    <row r="11" spans="1:5" ht="15" thickBot="1" x14ac:dyDescent="0.35"/>
    <row r="12" spans="1:5" ht="15" thickBot="1" x14ac:dyDescent="0.35">
      <c r="A12" s="93" t="s">
        <v>42</v>
      </c>
      <c r="B12" s="96" t="s">
        <v>43</v>
      </c>
      <c r="C12" s="81" t="s">
        <v>96</v>
      </c>
      <c r="D12" s="82"/>
      <c r="E12" s="83"/>
    </row>
    <row r="13" spans="1:5" x14ac:dyDescent="0.3">
      <c r="A13" s="94"/>
      <c r="B13" s="97"/>
      <c r="C13" s="107" t="s">
        <v>45</v>
      </c>
      <c r="D13" s="100"/>
      <c r="E13" s="101"/>
    </row>
    <row r="14" spans="1:5" ht="15" thickBot="1" x14ac:dyDescent="0.35">
      <c r="A14" s="95"/>
      <c r="B14" s="98"/>
      <c r="C14" s="15" t="s">
        <v>94</v>
      </c>
      <c r="D14" s="12" t="s">
        <v>95</v>
      </c>
      <c r="E14" s="16" t="s">
        <v>97</v>
      </c>
    </row>
    <row r="15" spans="1:5" x14ac:dyDescent="0.3">
      <c r="A15" s="87">
        <v>2013</v>
      </c>
      <c r="B15" s="66" t="s">
        <v>48</v>
      </c>
      <c r="C15" s="25">
        <v>110</v>
      </c>
      <c r="D15" s="18">
        <f t="shared" ref="D15:D47" si="0">C15/$B$111</f>
        <v>0.44897959183673469</v>
      </c>
      <c r="E15" s="22">
        <f t="shared" ref="E15:E29" si="1">D15/$D$15*100</f>
        <v>100</v>
      </c>
    </row>
    <row r="16" spans="1:5" x14ac:dyDescent="0.3">
      <c r="A16" s="88"/>
      <c r="B16" s="67" t="s">
        <v>99</v>
      </c>
      <c r="C16" s="26">
        <v>110</v>
      </c>
      <c r="D16" s="21">
        <f t="shared" si="0"/>
        <v>0.44897959183673469</v>
      </c>
      <c r="E16" s="23">
        <f t="shared" si="1"/>
        <v>100</v>
      </c>
    </row>
    <row r="17" spans="1:5" ht="15" thickBot="1" x14ac:dyDescent="0.35">
      <c r="A17" s="89"/>
      <c r="B17" s="68" t="s">
        <v>100</v>
      </c>
      <c r="C17" s="31">
        <v>110</v>
      </c>
      <c r="D17" s="29">
        <f t="shared" si="0"/>
        <v>0.44897959183673469</v>
      </c>
      <c r="E17" s="30">
        <f t="shared" si="1"/>
        <v>100</v>
      </c>
    </row>
    <row r="18" spans="1:5" x14ac:dyDescent="0.3">
      <c r="A18" s="90">
        <v>2014</v>
      </c>
      <c r="B18" s="69" t="s">
        <v>101</v>
      </c>
      <c r="C18" s="25">
        <v>125</v>
      </c>
      <c r="D18" s="18">
        <f t="shared" si="0"/>
        <v>0.51020408163265307</v>
      </c>
      <c r="E18" s="22">
        <f t="shared" si="1"/>
        <v>113.63636363636364</v>
      </c>
    </row>
    <row r="19" spans="1:5" x14ac:dyDescent="0.3">
      <c r="A19" s="91"/>
      <c r="B19" s="70" t="s">
        <v>102</v>
      </c>
      <c r="C19" s="39">
        <v>125</v>
      </c>
      <c r="D19" s="21">
        <f t="shared" si="0"/>
        <v>0.51020408163265307</v>
      </c>
      <c r="E19" s="23">
        <f t="shared" si="1"/>
        <v>113.63636363636364</v>
      </c>
    </row>
    <row r="20" spans="1:5" x14ac:dyDescent="0.3">
      <c r="A20" s="91"/>
      <c r="B20" s="70" t="s">
        <v>103</v>
      </c>
      <c r="C20" s="39">
        <v>125</v>
      </c>
      <c r="D20" s="21">
        <f t="shared" si="0"/>
        <v>0.51020408163265307</v>
      </c>
      <c r="E20" s="23">
        <f t="shared" si="1"/>
        <v>113.63636363636364</v>
      </c>
    </row>
    <row r="21" spans="1:5" x14ac:dyDescent="0.3">
      <c r="A21" s="91"/>
      <c r="B21" s="70" t="s">
        <v>104</v>
      </c>
      <c r="C21" s="41">
        <v>125</v>
      </c>
      <c r="D21" s="29">
        <f t="shared" si="0"/>
        <v>0.51020408163265307</v>
      </c>
      <c r="E21" s="30">
        <f>D21/$D$15*100</f>
        <v>113.63636363636364</v>
      </c>
    </row>
    <row r="22" spans="1:5" x14ac:dyDescent="0.3">
      <c r="A22" s="91"/>
      <c r="B22" s="70" t="s">
        <v>106</v>
      </c>
      <c r="C22" s="41">
        <v>125</v>
      </c>
      <c r="D22" s="29">
        <f t="shared" si="0"/>
        <v>0.51020408163265307</v>
      </c>
      <c r="E22" s="30">
        <f t="shared" si="1"/>
        <v>113.63636363636364</v>
      </c>
    </row>
    <row r="23" spans="1:5" x14ac:dyDescent="0.3">
      <c r="A23" s="91"/>
      <c r="B23" s="70" t="s">
        <v>107</v>
      </c>
      <c r="C23" s="41">
        <v>144</v>
      </c>
      <c r="D23" s="29">
        <f t="shared" si="0"/>
        <v>0.58775510204081638</v>
      </c>
      <c r="E23" s="30">
        <f t="shared" si="1"/>
        <v>130.90909090909093</v>
      </c>
    </row>
    <row r="24" spans="1:5" x14ac:dyDescent="0.3">
      <c r="A24" s="91"/>
      <c r="B24" s="70" t="s">
        <v>108</v>
      </c>
      <c r="C24" s="41">
        <v>144</v>
      </c>
      <c r="D24" s="29">
        <f t="shared" si="0"/>
        <v>0.58775510204081638</v>
      </c>
      <c r="E24" s="30">
        <f t="shared" si="1"/>
        <v>130.90909090909093</v>
      </c>
    </row>
    <row r="25" spans="1:5" x14ac:dyDescent="0.3">
      <c r="A25" s="91"/>
      <c r="B25" s="70" t="s">
        <v>109</v>
      </c>
      <c r="C25" s="41">
        <v>144</v>
      </c>
      <c r="D25" s="29">
        <f t="shared" si="0"/>
        <v>0.58775510204081638</v>
      </c>
      <c r="E25" s="30">
        <f t="shared" si="1"/>
        <v>130.90909090909093</v>
      </c>
    </row>
    <row r="26" spans="1:5" x14ac:dyDescent="0.3">
      <c r="A26" s="91"/>
      <c r="B26" s="70" t="s">
        <v>110</v>
      </c>
      <c r="C26" s="41">
        <v>144</v>
      </c>
      <c r="D26" s="29">
        <f t="shared" si="0"/>
        <v>0.58775510204081638</v>
      </c>
      <c r="E26" s="30">
        <f t="shared" si="1"/>
        <v>130.90909090909093</v>
      </c>
    </row>
    <row r="27" spans="1:5" x14ac:dyDescent="0.3">
      <c r="A27" s="91"/>
      <c r="B27" s="70" t="s">
        <v>48</v>
      </c>
      <c r="C27" s="41">
        <v>144</v>
      </c>
      <c r="D27" s="29">
        <f t="shared" si="0"/>
        <v>0.58775510204081638</v>
      </c>
      <c r="E27" s="30">
        <f t="shared" si="1"/>
        <v>130.90909090909093</v>
      </c>
    </row>
    <row r="28" spans="1:5" x14ac:dyDescent="0.3">
      <c r="A28" s="91"/>
      <c r="B28" s="70" t="s">
        <v>99</v>
      </c>
      <c r="C28" s="41">
        <v>144</v>
      </c>
      <c r="D28" s="29">
        <f t="shared" si="0"/>
        <v>0.58775510204081638</v>
      </c>
      <c r="E28" s="30">
        <f t="shared" si="1"/>
        <v>130.90909090909093</v>
      </c>
    </row>
    <row r="29" spans="1:5" ht="15" thickBot="1" x14ac:dyDescent="0.35">
      <c r="A29" s="92"/>
      <c r="B29" s="71" t="s">
        <v>100</v>
      </c>
      <c r="C29" s="40">
        <v>163</v>
      </c>
      <c r="D29" s="17">
        <f t="shared" si="0"/>
        <v>0.66530612244897958</v>
      </c>
      <c r="E29" s="24">
        <f t="shared" si="1"/>
        <v>148.18181818181816</v>
      </c>
    </row>
    <row r="30" spans="1:5" x14ac:dyDescent="0.3">
      <c r="A30" s="78">
        <v>2015</v>
      </c>
      <c r="B30" s="69" t="s">
        <v>101</v>
      </c>
      <c r="C30" s="25">
        <v>163</v>
      </c>
      <c r="D30" s="18">
        <f t="shared" si="0"/>
        <v>0.66530612244897958</v>
      </c>
      <c r="E30" s="22">
        <f t="shared" ref="E30:E36" si="2">D30/$D$15*100</f>
        <v>148.18181818181816</v>
      </c>
    </row>
    <row r="31" spans="1:5" x14ac:dyDescent="0.3">
      <c r="A31" s="79"/>
      <c r="B31" s="70" t="s">
        <v>102</v>
      </c>
      <c r="C31" s="39">
        <v>163</v>
      </c>
      <c r="D31" s="21">
        <f t="shared" si="0"/>
        <v>0.66530612244897958</v>
      </c>
      <c r="E31" s="23">
        <f t="shared" si="2"/>
        <v>148.18181818181816</v>
      </c>
    </row>
    <row r="32" spans="1:5" x14ac:dyDescent="0.3">
      <c r="A32" s="79"/>
      <c r="B32" s="70" t="s">
        <v>103</v>
      </c>
      <c r="C32" s="39">
        <v>163</v>
      </c>
      <c r="D32" s="21">
        <f t="shared" si="0"/>
        <v>0.66530612244897958</v>
      </c>
      <c r="E32" s="23">
        <f t="shared" si="2"/>
        <v>148.18181818181816</v>
      </c>
    </row>
    <row r="33" spans="1:8" x14ac:dyDescent="0.3">
      <c r="A33" s="79"/>
      <c r="B33" s="70" t="s">
        <v>104</v>
      </c>
      <c r="C33" s="39">
        <v>163</v>
      </c>
      <c r="D33" s="21">
        <f t="shared" si="0"/>
        <v>0.66530612244897958</v>
      </c>
      <c r="E33" s="23">
        <f t="shared" si="2"/>
        <v>148.18181818181816</v>
      </c>
    </row>
    <row r="34" spans="1:8" x14ac:dyDescent="0.3">
      <c r="A34" s="79"/>
      <c r="B34" s="70" t="s">
        <v>106</v>
      </c>
      <c r="C34" s="39">
        <v>163</v>
      </c>
      <c r="D34" s="21">
        <f t="shared" si="0"/>
        <v>0.66530612244897958</v>
      </c>
      <c r="E34" s="23">
        <f t="shared" si="2"/>
        <v>148.18181818181816</v>
      </c>
      <c r="F34" s="33"/>
      <c r="G34" s="34"/>
      <c r="H34" s="35"/>
    </row>
    <row r="35" spans="1:8" x14ac:dyDescent="0.3">
      <c r="A35" s="79"/>
      <c r="B35" s="70" t="s">
        <v>107</v>
      </c>
      <c r="C35" s="39">
        <v>163</v>
      </c>
      <c r="D35" s="21">
        <f t="shared" si="0"/>
        <v>0.66530612244897958</v>
      </c>
      <c r="E35" s="23">
        <f t="shared" si="2"/>
        <v>148.18181818181816</v>
      </c>
      <c r="F35" s="33"/>
      <c r="G35" s="34"/>
      <c r="H35" s="35"/>
    </row>
    <row r="36" spans="1:8" x14ac:dyDescent="0.3">
      <c r="A36" s="79"/>
      <c r="B36" s="70" t="s">
        <v>108</v>
      </c>
      <c r="C36" s="39">
        <v>180</v>
      </c>
      <c r="D36" s="21">
        <f t="shared" si="0"/>
        <v>0.73469387755102045</v>
      </c>
      <c r="E36" s="23">
        <f t="shared" si="2"/>
        <v>163.63636363636365</v>
      </c>
      <c r="F36" s="33"/>
      <c r="G36" s="34"/>
      <c r="H36" s="35"/>
    </row>
    <row r="37" spans="1:8" x14ac:dyDescent="0.3">
      <c r="A37" s="79"/>
      <c r="B37" s="70" t="s">
        <v>109</v>
      </c>
      <c r="C37" s="39">
        <v>180</v>
      </c>
      <c r="D37" s="21">
        <f t="shared" si="0"/>
        <v>0.73469387755102045</v>
      </c>
      <c r="E37" s="23">
        <f t="shared" ref="E37:E47" si="3">D37/$D$15*100</f>
        <v>163.63636363636365</v>
      </c>
      <c r="F37" s="33"/>
      <c r="G37" s="34"/>
      <c r="H37" s="35"/>
    </row>
    <row r="38" spans="1:8" x14ac:dyDescent="0.3">
      <c r="A38" s="79"/>
      <c r="B38" s="70" t="s">
        <v>110</v>
      </c>
      <c r="C38" s="53">
        <v>180</v>
      </c>
      <c r="D38" s="48">
        <f t="shared" si="0"/>
        <v>0.73469387755102045</v>
      </c>
      <c r="E38" s="52">
        <f t="shared" si="3"/>
        <v>163.63636363636365</v>
      </c>
      <c r="F38" s="33"/>
      <c r="G38" s="34"/>
      <c r="H38" s="35"/>
    </row>
    <row r="39" spans="1:8" x14ac:dyDescent="0.3">
      <c r="A39" s="79"/>
      <c r="B39" s="70" t="s">
        <v>48</v>
      </c>
      <c r="C39" s="39">
        <v>180</v>
      </c>
      <c r="D39" s="21">
        <f t="shared" si="0"/>
        <v>0.73469387755102045</v>
      </c>
      <c r="E39" s="23">
        <f t="shared" si="3"/>
        <v>163.63636363636365</v>
      </c>
      <c r="F39" s="33"/>
      <c r="G39" s="34"/>
      <c r="H39" s="35"/>
    </row>
    <row r="40" spans="1:8" x14ac:dyDescent="0.3">
      <c r="A40" s="79"/>
      <c r="B40" s="70" t="s">
        <v>99</v>
      </c>
      <c r="C40" s="39">
        <v>180</v>
      </c>
      <c r="D40" s="21">
        <f t="shared" si="0"/>
        <v>0.73469387755102045</v>
      </c>
      <c r="E40" s="23">
        <f t="shared" si="3"/>
        <v>163.63636363636365</v>
      </c>
      <c r="F40" s="33"/>
      <c r="G40" s="34"/>
      <c r="H40" s="35"/>
    </row>
    <row r="41" spans="1:8" ht="15" thickBot="1" x14ac:dyDescent="0.35">
      <c r="A41" s="79"/>
      <c r="B41" s="72" t="s">
        <v>100</v>
      </c>
      <c r="C41" s="40">
        <v>205</v>
      </c>
      <c r="D41" s="17">
        <f t="shared" si="0"/>
        <v>0.83673469387755106</v>
      </c>
      <c r="E41" s="24">
        <f t="shared" si="3"/>
        <v>186.36363636363637</v>
      </c>
      <c r="F41" s="33"/>
      <c r="G41" s="34"/>
      <c r="H41" s="35"/>
    </row>
    <row r="42" spans="1:8" x14ac:dyDescent="0.3">
      <c r="A42" s="90">
        <v>2016</v>
      </c>
      <c r="B42" s="69" t="s">
        <v>101</v>
      </c>
      <c r="C42" s="56">
        <v>205</v>
      </c>
      <c r="D42" s="18">
        <f t="shared" si="0"/>
        <v>0.83673469387755106</v>
      </c>
      <c r="E42" s="22">
        <f t="shared" si="3"/>
        <v>186.36363636363637</v>
      </c>
    </row>
    <row r="43" spans="1:8" x14ac:dyDescent="0.3">
      <c r="A43" s="91"/>
      <c r="B43" s="70" t="s">
        <v>102</v>
      </c>
      <c r="C43" s="39">
        <v>205</v>
      </c>
      <c r="D43" s="21">
        <f t="shared" si="0"/>
        <v>0.83673469387755106</v>
      </c>
      <c r="E43" s="23">
        <f t="shared" si="3"/>
        <v>186.36363636363637</v>
      </c>
    </row>
    <row r="44" spans="1:8" x14ac:dyDescent="0.3">
      <c r="A44" s="91"/>
      <c r="B44" s="70" t="s">
        <v>103</v>
      </c>
      <c r="C44" s="39">
        <v>205</v>
      </c>
      <c r="D44" s="21">
        <f t="shared" si="0"/>
        <v>0.83673469387755106</v>
      </c>
      <c r="E44" s="23">
        <f t="shared" si="3"/>
        <v>186.36363636363637</v>
      </c>
    </row>
    <row r="45" spans="1:8" x14ac:dyDescent="0.3">
      <c r="A45" s="91"/>
      <c r="B45" s="70" t="s">
        <v>104</v>
      </c>
      <c r="C45" s="39">
        <v>205</v>
      </c>
      <c r="D45" s="21">
        <f t="shared" si="0"/>
        <v>0.83673469387755106</v>
      </c>
      <c r="E45" s="23">
        <f t="shared" si="3"/>
        <v>186.36363636363637</v>
      </c>
    </row>
    <row r="46" spans="1:8" x14ac:dyDescent="0.3">
      <c r="A46" s="91"/>
      <c r="B46" s="70" t="s">
        <v>106</v>
      </c>
      <c r="C46" s="39">
        <v>255</v>
      </c>
      <c r="D46" s="21">
        <f t="shared" si="0"/>
        <v>1.0408163265306123</v>
      </c>
      <c r="E46" s="23">
        <f t="shared" si="3"/>
        <v>231.81818181818184</v>
      </c>
    </row>
    <row r="47" spans="1:8" x14ac:dyDescent="0.3">
      <c r="A47" s="91"/>
      <c r="B47" s="70" t="s">
        <v>107</v>
      </c>
      <c r="C47" s="39">
        <v>255</v>
      </c>
      <c r="D47" s="21">
        <f t="shared" si="0"/>
        <v>1.0408163265306123</v>
      </c>
      <c r="E47" s="23">
        <f t="shared" si="3"/>
        <v>231.81818181818184</v>
      </c>
    </row>
    <row r="48" spans="1:8" x14ac:dyDescent="0.3">
      <c r="A48" s="91"/>
      <c r="B48" s="70" t="s">
        <v>108</v>
      </c>
      <c r="C48" s="39">
        <v>255</v>
      </c>
      <c r="D48" s="21">
        <f t="shared" ref="D48:D54" si="4">C48/$B$111</f>
        <v>1.0408163265306123</v>
      </c>
      <c r="E48" s="23">
        <f t="shared" ref="E48:E54" si="5">D48/$D$15*100</f>
        <v>231.81818181818184</v>
      </c>
    </row>
    <row r="49" spans="1:5" x14ac:dyDescent="0.3">
      <c r="A49" s="91"/>
      <c r="B49" s="70" t="s">
        <v>109</v>
      </c>
      <c r="C49" s="39">
        <v>255</v>
      </c>
      <c r="D49" s="21">
        <f t="shared" si="4"/>
        <v>1.0408163265306123</v>
      </c>
      <c r="E49" s="23">
        <f t="shared" si="5"/>
        <v>231.81818181818184</v>
      </c>
    </row>
    <row r="50" spans="1:5" x14ac:dyDescent="0.3">
      <c r="A50" s="91"/>
      <c r="B50" s="70" t="s">
        <v>110</v>
      </c>
      <c r="C50" s="39">
        <v>255</v>
      </c>
      <c r="D50" s="21">
        <f t="shared" si="4"/>
        <v>1.0408163265306123</v>
      </c>
      <c r="E50" s="23">
        <f t="shared" si="5"/>
        <v>231.81818181818184</v>
      </c>
    </row>
    <row r="51" spans="1:5" x14ac:dyDescent="0.3">
      <c r="A51" s="91"/>
      <c r="B51" s="70" t="s">
        <v>48</v>
      </c>
      <c r="C51" s="39">
        <v>255</v>
      </c>
      <c r="D51" s="21">
        <f t="shared" si="4"/>
        <v>1.0408163265306123</v>
      </c>
      <c r="E51" s="23">
        <f t="shared" si="5"/>
        <v>231.81818181818184</v>
      </c>
    </row>
    <row r="52" spans="1:5" x14ac:dyDescent="0.3">
      <c r="A52" s="91"/>
      <c r="B52" s="70" t="s">
        <v>99</v>
      </c>
      <c r="C52" s="39">
        <v>255</v>
      </c>
      <c r="D52" s="21">
        <f t="shared" si="4"/>
        <v>1.0408163265306123</v>
      </c>
      <c r="E52" s="23">
        <f t="shared" si="5"/>
        <v>231.81818181818184</v>
      </c>
    </row>
    <row r="53" spans="1:5" ht="15" thickBot="1" x14ac:dyDescent="0.35">
      <c r="A53" s="91"/>
      <c r="B53" s="72" t="s">
        <v>100</v>
      </c>
      <c r="C53" s="40">
        <v>255</v>
      </c>
      <c r="D53" s="17">
        <f t="shared" si="4"/>
        <v>1.0408163265306123</v>
      </c>
      <c r="E53" s="24">
        <f t="shared" si="5"/>
        <v>231.81818181818184</v>
      </c>
    </row>
    <row r="54" spans="1:5" x14ac:dyDescent="0.3">
      <c r="A54" s="78">
        <v>2017</v>
      </c>
      <c r="B54" s="69" t="s">
        <v>101</v>
      </c>
      <c r="C54" s="53">
        <v>255</v>
      </c>
      <c r="D54" s="48">
        <f t="shared" si="4"/>
        <v>1.0408163265306123</v>
      </c>
      <c r="E54" s="52">
        <f t="shared" si="5"/>
        <v>231.81818181818184</v>
      </c>
    </row>
    <row r="55" spans="1:5" x14ac:dyDescent="0.3">
      <c r="A55" s="79"/>
      <c r="B55" s="73" t="s">
        <v>102</v>
      </c>
      <c r="C55" s="53">
        <v>255</v>
      </c>
      <c r="D55" s="48">
        <f t="shared" ref="D55:D91" si="6">C55/$B$111</f>
        <v>1.0408163265306123</v>
      </c>
      <c r="E55" s="52">
        <f t="shared" ref="E55:E91" si="7">D55/$D$15*100</f>
        <v>231.81818181818184</v>
      </c>
    </row>
    <row r="56" spans="1:5" x14ac:dyDescent="0.3">
      <c r="A56" s="79"/>
      <c r="B56" s="73" t="s">
        <v>103</v>
      </c>
      <c r="C56" s="53">
        <v>295</v>
      </c>
      <c r="D56" s="48">
        <f t="shared" si="6"/>
        <v>1.2040816326530612</v>
      </c>
      <c r="E56" s="52">
        <f t="shared" si="7"/>
        <v>268.18181818181819</v>
      </c>
    </row>
    <row r="57" spans="1:5" x14ac:dyDescent="0.3">
      <c r="A57" s="79"/>
      <c r="B57" s="73" t="s">
        <v>104</v>
      </c>
      <c r="C57" s="53">
        <v>295</v>
      </c>
      <c r="D57" s="48">
        <f t="shared" si="6"/>
        <v>1.2040816326530612</v>
      </c>
      <c r="E57" s="52">
        <f t="shared" si="7"/>
        <v>268.18181818181819</v>
      </c>
    </row>
    <row r="58" spans="1:5" x14ac:dyDescent="0.3">
      <c r="A58" s="79"/>
      <c r="B58" s="73" t="s">
        <v>106</v>
      </c>
      <c r="C58" s="53">
        <v>295</v>
      </c>
      <c r="D58" s="48">
        <f t="shared" si="6"/>
        <v>1.2040816326530612</v>
      </c>
      <c r="E58" s="52">
        <f t="shared" si="7"/>
        <v>268.18181818181819</v>
      </c>
    </row>
    <row r="59" spans="1:5" x14ac:dyDescent="0.3">
      <c r="A59" s="79"/>
      <c r="B59" s="73" t="s">
        <v>107</v>
      </c>
      <c r="C59" s="53">
        <v>295</v>
      </c>
      <c r="D59" s="48">
        <f t="shared" si="6"/>
        <v>1.2040816326530612</v>
      </c>
      <c r="E59" s="52">
        <f t="shared" si="7"/>
        <v>268.18181818181819</v>
      </c>
    </row>
    <row r="60" spans="1:5" x14ac:dyDescent="0.3">
      <c r="A60" s="79"/>
      <c r="B60" s="73" t="s">
        <v>108</v>
      </c>
      <c r="C60" s="53">
        <v>295</v>
      </c>
      <c r="D60" s="48">
        <f t="shared" si="6"/>
        <v>1.2040816326530612</v>
      </c>
      <c r="E60" s="52">
        <f t="shared" si="7"/>
        <v>268.18181818181819</v>
      </c>
    </row>
    <row r="61" spans="1:5" x14ac:dyDescent="0.3">
      <c r="A61" s="79"/>
      <c r="B61" s="73" t="s">
        <v>109</v>
      </c>
      <c r="C61" s="53">
        <v>295</v>
      </c>
      <c r="D61" s="48">
        <f t="shared" si="6"/>
        <v>1.2040816326530612</v>
      </c>
      <c r="E61" s="52">
        <f t="shared" si="7"/>
        <v>268.18181818181819</v>
      </c>
    </row>
    <row r="62" spans="1:5" x14ac:dyDescent="0.3">
      <c r="A62" s="79"/>
      <c r="B62" s="73" t="s">
        <v>110</v>
      </c>
      <c r="C62" s="53">
        <v>295</v>
      </c>
      <c r="D62" s="48">
        <f t="shared" si="6"/>
        <v>1.2040816326530612</v>
      </c>
      <c r="E62" s="52">
        <f t="shared" si="7"/>
        <v>268.18181818181819</v>
      </c>
    </row>
    <row r="63" spans="1:5" x14ac:dyDescent="0.3">
      <c r="A63" s="79"/>
      <c r="B63" s="73" t="s">
        <v>48</v>
      </c>
      <c r="C63" s="53">
        <v>295</v>
      </c>
      <c r="D63" s="48">
        <f t="shared" si="6"/>
        <v>1.2040816326530612</v>
      </c>
      <c r="E63" s="52">
        <f t="shared" si="7"/>
        <v>268.18181818181819</v>
      </c>
    </row>
    <row r="64" spans="1:5" x14ac:dyDescent="0.3">
      <c r="A64" s="79"/>
      <c r="B64" s="73" t="s">
        <v>99</v>
      </c>
      <c r="C64" s="53">
        <v>295</v>
      </c>
      <c r="D64" s="48">
        <f t="shared" si="6"/>
        <v>1.2040816326530612</v>
      </c>
      <c r="E64" s="52">
        <f t="shared" si="7"/>
        <v>268.18181818181819</v>
      </c>
    </row>
    <row r="65" spans="1:5" ht="15" thickBot="1" x14ac:dyDescent="0.35">
      <c r="A65" s="79"/>
      <c r="B65" s="71" t="s">
        <v>100</v>
      </c>
      <c r="C65" s="46">
        <v>325</v>
      </c>
      <c r="D65" s="17">
        <f t="shared" si="6"/>
        <v>1.3265306122448979</v>
      </c>
      <c r="E65" s="24">
        <f t="shared" si="7"/>
        <v>295.45454545454544</v>
      </c>
    </row>
    <row r="66" spans="1:5" x14ac:dyDescent="0.3">
      <c r="A66" s="78">
        <v>2018</v>
      </c>
      <c r="B66" s="69" t="s">
        <v>101</v>
      </c>
      <c r="C66" s="56">
        <v>325</v>
      </c>
      <c r="D66" s="18">
        <f t="shared" si="6"/>
        <v>1.3265306122448979</v>
      </c>
      <c r="E66" s="22">
        <f t="shared" si="7"/>
        <v>295.45454545454544</v>
      </c>
    </row>
    <row r="67" spans="1:5" x14ac:dyDescent="0.3">
      <c r="A67" s="79"/>
      <c r="B67" s="73" t="s">
        <v>102</v>
      </c>
      <c r="C67" s="53">
        <v>325</v>
      </c>
      <c r="D67" s="48">
        <f t="shared" si="6"/>
        <v>1.3265306122448979</v>
      </c>
      <c r="E67" s="52">
        <f t="shared" si="7"/>
        <v>295.45454545454544</v>
      </c>
    </row>
    <row r="68" spans="1:5" x14ac:dyDescent="0.3">
      <c r="A68" s="79"/>
      <c r="B68" s="73" t="s">
        <v>103</v>
      </c>
      <c r="C68" s="53">
        <v>325</v>
      </c>
      <c r="D68" s="48">
        <f t="shared" si="6"/>
        <v>1.3265306122448979</v>
      </c>
      <c r="E68" s="52">
        <f t="shared" si="7"/>
        <v>295.45454545454544</v>
      </c>
    </row>
    <row r="69" spans="1:5" x14ac:dyDescent="0.3">
      <c r="A69" s="79"/>
      <c r="B69" s="73" t="s">
        <v>104</v>
      </c>
      <c r="C69" s="53">
        <v>325</v>
      </c>
      <c r="D69" s="48">
        <f t="shared" si="6"/>
        <v>1.3265306122448979</v>
      </c>
      <c r="E69" s="52">
        <f t="shared" si="7"/>
        <v>295.45454545454544</v>
      </c>
    </row>
    <row r="70" spans="1:5" x14ac:dyDescent="0.3">
      <c r="A70" s="79"/>
      <c r="B70" s="73" t="s">
        <v>106</v>
      </c>
      <c r="C70" s="53">
        <v>325</v>
      </c>
      <c r="D70" s="48">
        <f t="shared" si="6"/>
        <v>1.3265306122448979</v>
      </c>
      <c r="E70" s="52">
        <f t="shared" si="7"/>
        <v>295.45454545454544</v>
      </c>
    </row>
    <row r="71" spans="1:5" x14ac:dyDescent="0.3">
      <c r="A71" s="79"/>
      <c r="B71" s="73" t="s">
        <v>107</v>
      </c>
      <c r="C71" s="53">
        <v>325</v>
      </c>
      <c r="D71" s="48">
        <f t="shared" si="6"/>
        <v>1.3265306122448979</v>
      </c>
      <c r="E71" s="52">
        <f t="shared" si="7"/>
        <v>295.45454545454544</v>
      </c>
    </row>
    <row r="72" spans="1:5" x14ac:dyDescent="0.3">
      <c r="A72" s="79"/>
      <c r="B72" s="73" t="s">
        <v>108</v>
      </c>
      <c r="C72" s="53">
        <v>325</v>
      </c>
      <c r="D72" s="48">
        <f t="shared" si="6"/>
        <v>1.3265306122448979</v>
      </c>
      <c r="E72" s="52">
        <f t="shared" si="7"/>
        <v>295.45454545454544</v>
      </c>
    </row>
    <row r="73" spans="1:5" x14ac:dyDescent="0.3">
      <c r="A73" s="79"/>
      <c r="B73" s="73" t="s">
        <v>109</v>
      </c>
      <c r="C73" s="53">
        <v>375</v>
      </c>
      <c r="D73" s="48">
        <f t="shared" si="6"/>
        <v>1.5306122448979591</v>
      </c>
      <c r="E73" s="52">
        <f t="shared" si="7"/>
        <v>340.90909090909088</v>
      </c>
    </row>
    <row r="74" spans="1:5" x14ac:dyDescent="0.3">
      <c r="A74" s="79"/>
      <c r="B74" s="73" t="s">
        <v>110</v>
      </c>
      <c r="C74" s="53">
        <v>375</v>
      </c>
      <c r="D74" s="48">
        <f t="shared" si="6"/>
        <v>1.5306122448979591</v>
      </c>
      <c r="E74" s="52">
        <f t="shared" si="7"/>
        <v>340.90909090909088</v>
      </c>
    </row>
    <row r="75" spans="1:5" x14ac:dyDescent="0.3">
      <c r="A75" s="79"/>
      <c r="B75" s="73" t="s">
        <v>48</v>
      </c>
      <c r="C75" s="53">
        <v>375</v>
      </c>
      <c r="D75" s="48">
        <f t="shared" si="6"/>
        <v>1.5306122448979591</v>
      </c>
      <c r="E75" s="52">
        <f t="shared" si="7"/>
        <v>340.90909090909088</v>
      </c>
    </row>
    <row r="76" spans="1:5" x14ac:dyDescent="0.3">
      <c r="A76" s="79"/>
      <c r="B76" s="73" t="s">
        <v>99</v>
      </c>
      <c r="C76" s="53">
        <v>430</v>
      </c>
      <c r="D76" s="48">
        <f t="shared" si="6"/>
        <v>1.7551020408163265</v>
      </c>
      <c r="E76" s="52">
        <f t="shared" si="7"/>
        <v>390.90909090909093</v>
      </c>
    </row>
    <row r="77" spans="1:5" ht="15" thickBot="1" x14ac:dyDescent="0.35">
      <c r="A77" s="79"/>
      <c r="B77" s="71" t="s">
        <v>100</v>
      </c>
      <c r="C77" s="64">
        <v>430</v>
      </c>
      <c r="D77" s="61">
        <f t="shared" si="6"/>
        <v>1.7551020408163265</v>
      </c>
      <c r="E77" s="62">
        <f t="shared" si="7"/>
        <v>390.90909090909093</v>
      </c>
    </row>
    <row r="78" spans="1:5" x14ac:dyDescent="0.3">
      <c r="A78" s="78">
        <v>2019</v>
      </c>
      <c r="B78" s="69" t="s">
        <v>101</v>
      </c>
      <c r="C78" s="56">
        <v>430</v>
      </c>
      <c r="D78" s="18">
        <f t="shared" si="6"/>
        <v>1.7551020408163265</v>
      </c>
      <c r="E78" s="22">
        <f t="shared" si="7"/>
        <v>390.90909090909093</v>
      </c>
    </row>
    <row r="79" spans="1:5" x14ac:dyDescent="0.3">
      <c r="A79" s="79"/>
      <c r="B79" s="73" t="s">
        <v>102</v>
      </c>
      <c r="C79" s="53">
        <v>430</v>
      </c>
      <c r="D79" s="48">
        <f t="shared" si="6"/>
        <v>1.7551020408163265</v>
      </c>
      <c r="E79" s="52">
        <f t="shared" si="7"/>
        <v>390.90909090909093</v>
      </c>
    </row>
    <row r="80" spans="1:5" x14ac:dyDescent="0.3">
      <c r="A80" s="79"/>
      <c r="B80" s="73" t="s">
        <v>103</v>
      </c>
      <c r="C80" s="53">
        <v>430</v>
      </c>
      <c r="D80" s="48">
        <f t="shared" si="6"/>
        <v>1.7551020408163265</v>
      </c>
      <c r="E80" s="52">
        <f t="shared" si="7"/>
        <v>390.90909090909093</v>
      </c>
    </row>
    <row r="81" spans="1:5" x14ac:dyDescent="0.3">
      <c r="A81" s="79"/>
      <c r="B81" s="73" t="s">
        <v>104</v>
      </c>
      <c r="C81" s="53">
        <v>430</v>
      </c>
      <c r="D81" s="48">
        <f t="shared" si="6"/>
        <v>1.7551020408163265</v>
      </c>
      <c r="E81" s="52">
        <f t="shared" si="7"/>
        <v>390.90909090909093</v>
      </c>
    </row>
    <row r="82" spans="1:5" x14ac:dyDescent="0.3">
      <c r="A82" s="79"/>
      <c r="B82" s="73" t="s">
        <v>106</v>
      </c>
      <c r="C82" s="53">
        <v>430</v>
      </c>
      <c r="D82" s="48">
        <f t="shared" si="6"/>
        <v>1.7551020408163265</v>
      </c>
      <c r="E82" s="52">
        <f t="shared" si="7"/>
        <v>390.90909090909093</v>
      </c>
    </row>
    <row r="83" spans="1:5" x14ac:dyDescent="0.3">
      <c r="A83" s="79"/>
      <c r="B83" s="73" t="s">
        <v>107</v>
      </c>
      <c r="C83" s="53">
        <v>430</v>
      </c>
      <c r="D83" s="48">
        <f t="shared" si="6"/>
        <v>1.7551020408163265</v>
      </c>
      <c r="E83" s="52">
        <f t="shared" si="7"/>
        <v>390.90909090909093</v>
      </c>
    </row>
    <row r="84" spans="1:5" x14ac:dyDescent="0.3">
      <c r="A84" s="79"/>
      <c r="B84" s="73" t="s">
        <v>108</v>
      </c>
      <c r="C84" s="53">
        <v>430</v>
      </c>
      <c r="D84" s="48">
        <f t="shared" si="6"/>
        <v>1.7551020408163265</v>
      </c>
      <c r="E84" s="52">
        <f t="shared" si="7"/>
        <v>390.90909090909093</v>
      </c>
    </row>
    <row r="85" spans="1:5" x14ac:dyDescent="0.3">
      <c r="A85" s="79"/>
      <c r="B85" s="73" t="s">
        <v>109</v>
      </c>
      <c r="C85" s="53">
        <v>495</v>
      </c>
      <c r="D85" s="48">
        <f t="shared" si="6"/>
        <v>2.0204081632653059</v>
      </c>
      <c r="E85" s="52">
        <f t="shared" si="7"/>
        <v>450</v>
      </c>
    </row>
    <row r="86" spans="1:5" x14ac:dyDescent="0.3">
      <c r="A86" s="79"/>
      <c r="B86" s="73" t="s">
        <v>110</v>
      </c>
      <c r="C86" s="53">
        <v>495</v>
      </c>
      <c r="D86" s="48">
        <f t="shared" si="6"/>
        <v>2.0204081632653059</v>
      </c>
      <c r="E86" s="52">
        <f t="shared" si="7"/>
        <v>450</v>
      </c>
    </row>
    <row r="87" spans="1:5" x14ac:dyDescent="0.3">
      <c r="A87" s="79"/>
      <c r="B87" s="73" t="s">
        <v>48</v>
      </c>
      <c r="C87" s="53">
        <v>495</v>
      </c>
      <c r="D87" s="48">
        <f t="shared" si="6"/>
        <v>2.0204081632653059</v>
      </c>
      <c r="E87" s="52">
        <f t="shared" si="7"/>
        <v>450</v>
      </c>
    </row>
    <row r="88" spans="1:5" x14ac:dyDescent="0.3">
      <c r="A88" s="79"/>
      <c r="B88" s="73" t="s">
        <v>99</v>
      </c>
      <c r="C88" s="53">
        <v>555</v>
      </c>
      <c r="D88" s="48">
        <f t="shared" si="6"/>
        <v>2.2653061224489797</v>
      </c>
      <c r="E88" s="52">
        <f t="shared" si="7"/>
        <v>504.54545454545456</v>
      </c>
    </row>
    <row r="89" spans="1:5" ht="15" thickBot="1" x14ac:dyDescent="0.35">
      <c r="A89" s="79"/>
      <c r="B89" s="71" t="s">
        <v>100</v>
      </c>
      <c r="C89" s="64">
        <v>595</v>
      </c>
      <c r="D89" s="61">
        <f t="shared" si="6"/>
        <v>2.4285714285714284</v>
      </c>
      <c r="E89" s="62">
        <f t="shared" si="7"/>
        <v>540.90909090909088</v>
      </c>
    </row>
    <row r="90" spans="1:5" x14ac:dyDescent="0.3">
      <c r="A90" s="78">
        <v>2020</v>
      </c>
      <c r="B90" s="69" t="s">
        <v>101</v>
      </c>
      <c r="C90" s="56">
        <v>595</v>
      </c>
      <c r="D90" s="18">
        <f t="shared" si="6"/>
        <v>2.4285714285714284</v>
      </c>
      <c r="E90" s="22">
        <f t="shared" si="7"/>
        <v>540.90909090909088</v>
      </c>
    </row>
    <row r="91" spans="1:5" x14ac:dyDescent="0.3">
      <c r="A91" s="79"/>
      <c r="B91" s="73" t="s">
        <v>102</v>
      </c>
      <c r="C91" s="53">
        <v>600</v>
      </c>
      <c r="D91" s="48">
        <f t="shared" si="6"/>
        <v>2.4489795918367347</v>
      </c>
      <c r="E91" s="52">
        <f t="shared" si="7"/>
        <v>545.4545454545455</v>
      </c>
    </row>
    <row r="92" spans="1:5" x14ac:dyDescent="0.3">
      <c r="A92" s="79"/>
      <c r="B92" s="73" t="s">
        <v>103</v>
      </c>
      <c r="C92" s="53">
        <v>600</v>
      </c>
      <c r="D92" s="48">
        <f t="shared" ref="D92" si="8">C92/$B$111</f>
        <v>2.4489795918367347</v>
      </c>
      <c r="E92" s="52">
        <f t="shared" ref="E92" si="9">D92/$D$15*100</f>
        <v>545.4545454545455</v>
      </c>
    </row>
    <row r="93" spans="1:5" x14ac:dyDescent="0.3">
      <c r="A93" s="79"/>
      <c r="B93" s="73" t="s">
        <v>104</v>
      </c>
      <c r="C93" s="77" t="s">
        <v>111</v>
      </c>
      <c r="D93" s="48" t="s">
        <v>111</v>
      </c>
      <c r="E93" s="52" t="s">
        <v>111</v>
      </c>
    </row>
    <row r="94" spans="1:5" x14ac:dyDescent="0.3">
      <c r="A94" s="79"/>
      <c r="B94" s="73" t="s">
        <v>106</v>
      </c>
      <c r="C94" s="53" t="s">
        <v>111</v>
      </c>
      <c r="D94" s="48" t="s">
        <v>111</v>
      </c>
      <c r="E94" s="52" t="s">
        <v>111</v>
      </c>
    </row>
    <row r="95" spans="1:5" x14ac:dyDescent="0.3">
      <c r="A95" s="79"/>
      <c r="B95" s="73" t="s">
        <v>107</v>
      </c>
      <c r="C95" s="53" t="s">
        <v>111</v>
      </c>
      <c r="D95" s="48" t="s">
        <v>111</v>
      </c>
      <c r="E95" s="52" t="s">
        <v>111</v>
      </c>
    </row>
    <row r="96" spans="1:5" x14ac:dyDescent="0.3">
      <c r="A96" s="79"/>
      <c r="B96" s="73" t="s">
        <v>108</v>
      </c>
      <c r="C96" s="53" t="s">
        <v>111</v>
      </c>
      <c r="D96" s="48" t="s">
        <v>111</v>
      </c>
      <c r="E96" s="52" t="s">
        <v>111</v>
      </c>
    </row>
    <row r="97" spans="1:5" x14ac:dyDescent="0.3">
      <c r="A97" s="79"/>
      <c r="B97" s="73" t="s">
        <v>109</v>
      </c>
      <c r="C97" s="53" t="s">
        <v>111</v>
      </c>
      <c r="D97" s="48" t="s">
        <v>111</v>
      </c>
      <c r="E97" s="52" t="s">
        <v>111</v>
      </c>
    </row>
    <row r="98" spans="1:5" x14ac:dyDescent="0.3">
      <c r="A98" s="79"/>
      <c r="B98" s="73" t="s">
        <v>110</v>
      </c>
      <c r="C98" s="53" t="s">
        <v>111</v>
      </c>
      <c r="D98" s="48" t="s">
        <v>111</v>
      </c>
      <c r="E98" s="52" t="s">
        <v>111</v>
      </c>
    </row>
    <row r="99" spans="1:5" x14ac:dyDescent="0.3">
      <c r="A99" s="79"/>
      <c r="B99" s="73" t="s">
        <v>48</v>
      </c>
      <c r="C99" s="53" t="s">
        <v>111</v>
      </c>
      <c r="D99" s="48" t="s">
        <v>111</v>
      </c>
      <c r="E99" s="52" t="s">
        <v>111</v>
      </c>
    </row>
    <row r="100" spans="1:5" x14ac:dyDescent="0.3">
      <c r="A100" s="79"/>
      <c r="B100" s="73" t="s">
        <v>99</v>
      </c>
      <c r="C100" s="53" t="s">
        <v>111</v>
      </c>
      <c r="D100" s="48" t="s">
        <v>111</v>
      </c>
      <c r="E100" s="52" t="s">
        <v>111</v>
      </c>
    </row>
    <row r="101" spans="1:5" ht="15" thickBot="1" x14ac:dyDescent="0.35">
      <c r="A101" s="79"/>
      <c r="B101" s="71" t="s">
        <v>100</v>
      </c>
      <c r="C101" s="64" t="s">
        <v>111</v>
      </c>
      <c r="D101" s="61" t="s">
        <v>111</v>
      </c>
      <c r="E101" s="62" t="s">
        <v>111</v>
      </c>
    </row>
    <row r="102" spans="1:5" x14ac:dyDescent="0.3">
      <c r="A102" s="78">
        <v>2021</v>
      </c>
      <c r="B102" s="73" t="s">
        <v>101</v>
      </c>
      <c r="C102" s="53" t="s">
        <v>111</v>
      </c>
      <c r="D102" s="48" t="s">
        <v>111</v>
      </c>
      <c r="E102" s="52" t="s">
        <v>111</v>
      </c>
    </row>
    <row r="103" spans="1:5" x14ac:dyDescent="0.3">
      <c r="A103" s="79"/>
      <c r="B103" s="73" t="s">
        <v>102</v>
      </c>
      <c r="C103" s="53" t="s">
        <v>111</v>
      </c>
      <c r="D103" s="48" t="s">
        <v>111</v>
      </c>
      <c r="E103" s="52" t="s">
        <v>111</v>
      </c>
    </row>
    <row r="104" spans="1:5" x14ac:dyDescent="0.3">
      <c r="A104" s="79"/>
      <c r="B104" s="73" t="s">
        <v>103</v>
      </c>
      <c r="C104" s="53" t="s">
        <v>111</v>
      </c>
      <c r="D104" s="48" t="s">
        <v>111</v>
      </c>
      <c r="E104" s="52" t="s">
        <v>111</v>
      </c>
    </row>
    <row r="105" spans="1:5" x14ac:dyDescent="0.3">
      <c r="A105" s="79"/>
      <c r="B105" s="73" t="s">
        <v>104</v>
      </c>
      <c r="C105" s="53" t="s">
        <v>111</v>
      </c>
      <c r="D105" s="48" t="s">
        <v>111</v>
      </c>
      <c r="E105" s="52" t="s">
        <v>111</v>
      </c>
    </row>
    <row r="106" spans="1:5" x14ac:dyDescent="0.3">
      <c r="A106" s="79"/>
      <c r="B106" s="73" t="s">
        <v>106</v>
      </c>
      <c r="C106" s="53" t="s">
        <v>111</v>
      </c>
      <c r="D106" s="48" t="s">
        <v>111</v>
      </c>
      <c r="E106" s="52" t="s">
        <v>111</v>
      </c>
    </row>
    <row r="107" spans="1:5" x14ac:dyDescent="0.3">
      <c r="A107" s="79"/>
      <c r="B107" s="73" t="s">
        <v>107</v>
      </c>
      <c r="C107" s="53">
        <v>960</v>
      </c>
      <c r="D107" s="48">
        <f t="shared" ref="D107" si="10">C107/$B$111</f>
        <v>3.9183673469387754</v>
      </c>
      <c r="E107" s="52">
        <f t="shared" ref="E107" si="11">D107/$D$15*100</f>
        <v>872.72727272727263</v>
      </c>
    </row>
    <row r="108" spans="1:5" x14ac:dyDescent="0.3">
      <c r="A108" s="79"/>
      <c r="B108" s="73" t="s">
        <v>108</v>
      </c>
      <c r="C108" s="53">
        <v>960</v>
      </c>
      <c r="D108" s="48">
        <f t="shared" ref="D108:D109" si="12">C108/$B$111</f>
        <v>3.9183673469387754</v>
      </c>
      <c r="E108" s="52">
        <f t="shared" ref="E108:E109" si="13">D108/$D$15*100</f>
        <v>872.72727272727263</v>
      </c>
    </row>
    <row r="109" spans="1:5" x14ac:dyDescent="0.3">
      <c r="A109" s="79"/>
      <c r="B109" s="73" t="s">
        <v>109</v>
      </c>
      <c r="C109" s="53">
        <v>1150</v>
      </c>
      <c r="D109" s="48">
        <f t="shared" si="12"/>
        <v>4.6938775510204085</v>
      </c>
      <c r="E109" s="52">
        <f t="shared" si="13"/>
        <v>1045.4545454545455</v>
      </c>
    </row>
    <row r="110" spans="1:5" ht="15" thickBot="1" x14ac:dyDescent="0.35">
      <c r="A110" s="80"/>
      <c r="B110" s="71" t="s">
        <v>110</v>
      </c>
      <c r="C110" s="46">
        <v>1150</v>
      </c>
      <c r="D110" s="17">
        <f t="shared" ref="D110" si="14">C110/$B$111</f>
        <v>4.6938775510204085</v>
      </c>
      <c r="E110" s="24">
        <f t="shared" ref="E110" si="15">D110/$D$15*100</f>
        <v>1045.4545454545455</v>
      </c>
    </row>
    <row r="111" spans="1:5" x14ac:dyDescent="0.3">
      <c r="A111" s="13" t="s">
        <v>93</v>
      </c>
      <c r="B111" s="14">
        <v>245</v>
      </c>
    </row>
    <row r="113" spans="1:1" x14ac:dyDescent="0.3">
      <c r="A113" s="9" t="s">
        <v>51</v>
      </c>
    </row>
    <row r="114" spans="1:1" x14ac:dyDescent="0.3">
      <c r="A114" s="10" t="s">
        <v>49</v>
      </c>
    </row>
    <row r="115" spans="1:1" x14ac:dyDescent="0.3">
      <c r="A115" s="10" t="s">
        <v>50</v>
      </c>
    </row>
    <row r="117" spans="1:1" x14ac:dyDescent="0.3">
      <c r="A117" s="11" t="s">
        <v>53</v>
      </c>
    </row>
    <row r="119" spans="1:1" x14ac:dyDescent="0.3">
      <c r="A119" s="111" t="s">
        <v>113</v>
      </c>
    </row>
    <row r="120" spans="1:1" x14ac:dyDescent="0.3">
      <c r="A120" s="112" t="s">
        <v>114</v>
      </c>
    </row>
  </sheetData>
  <mergeCells count="13">
    <mergeCell ref="A90:A101"/>
    <mergeCell ref="A78:A89"/>
    <mergeCell ref="A66:A77"/>
    <mergeCell ref="A54:A65"/>
    <mergeCell ref="A102:A110"/>
    <mergeCell ref="C12:E12"/>
    <mergeCell ref="C13:E13"/>
    <mergeCell ref="A15:A17"/>
    <mergeCell ref="A18:A29"/>
    <mergeCell ref="A42:A53"/>
    <mergeCell ref="A30:A41"/>
    <mergeCell ref="A12:A14"/>
    <mergeCell ref="B12:B14"/>
  </mergeCells>
  <hyperlinks>
    <hyperlink ref="A117" location="Índice!A1" display="Volver al Índice" xr:uid="{00000000-0004-0000-0800-000000000000}"/>
    <hyperlink ref="A120" r:id="rId1" xr:uid="{50251DE1-6B72-4598-8350-C177F655B1CA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Índice</vt:lpstr>
      <vt:lpstr>LA PLATA-MAR DEL PLATA</vt:lpstr>
      <vt:lpstr>LA PLATA-BAHÍA BLANCA</vt:lpstr>
      <vt:lpstr>LA PLATA-TANDIL</vt:lpstr>
      <vt:lpstr>COMODORO RIVADAVIA-TRELEW</vt:lpstr>
      <vt:lpstr>COMODORO RIVADAVIA-PTO. MADRYN</vt:lpstr>
      <vt:lpstr>CÓRDOBA-RIO CUARTO</vt:lpstr>
      <vt:lpstr>CÓRDOBA-VILLA MARÍA</vt:lpstr>
      <vt:lpstr>CORRIENTES-GOYA</vt:lpstr>
      <vt:lpstr>PARANÁ-CONCORDIA</vt:lpstr>
      <vt:lpstr>JUJUY-SAN PEDRO</vt:lpstr>
      <vt:lpstr>JUJUY-LIBERTADOR SAN MARTIN</vt:lpstr>
      <vt:lpstr>MENDOZA-SAN RAFAEL</vt:lpstr>
      <vt:lpstr>POSADAS-OBERÁ</vt:lpstr>
      <vt:lpstr>POSADAS-PUERTO IGUAZÚ</vt:lpstr>
      <vt:lpstr>NEUQUÉN-S.M. DE LOS ANDES</vt:lpstr>
      <vt:lpstr>NEUQUÉN-ZAPALA</vt:lpstr>
      <vt:lpstr>VIEDMA-GRAL. ROCA</vt:lpstr>
      <vt:lpstr>SALTA-ORÁN</vt:lpstr>
      <vt:lpstr>SALTA-TARTAGAL</vt:lpstr>
      <vt:lpstr>SAN LUIS-MERLO</vt:lpstr>
      <vt:lpstr>SAN LUIS-VILLA MERCEDES</vt:lpstr>
      <vt:lpstr>RÍO GALLEGOS-CALETA OLIVIA</vt:lpstr>
      <vt:lpstr>RÍO GALLEGOS-EL CALAFATE</vt:lpstr>
      <vt:lpstr>ROSARIO-SANTA FE</vt:lpstr>
      <vt:lpstr>SGO. DEL ESTERO- T. DEL RIO HON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Julia</cp:lastModifiedBy>
  <cp:lastPrinted>2019-11-22T18:39:06Z</cp:lastPrinted>
  <dcterms:created xsi:type="dcterms:W3CDTF">2013-10-22T17:20:01Z</dcterms:created>
  <dcterms:modified xsi:type="dcterms:W3CDTF">2025-08-12T18:34:13Z</dcterms:modified>
</cp:coreProperties>
</file>